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2.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13_ncr:1_{DFAF91BF-18AF-47CD-9AC7-439CB098FF29}" xr6:coauthVersionLast="47" xr6:coauthVersionMax="47" xr10:uidLastSave="{00000000-0000-0000-0000-000000000000}"/>
  <bookViews>
    <workbookView xWindow="-120" yWindow="-120" windowWidth="20730" windowHeight="11160" tabRatio="831" firstSheet="6" activeTab="17" xr2:uid="{00000000-000D-0000-FFFF-FFFF00000000}"/>
  </bookViews>
  <sheets>
    <sheet name="表紙" sheetId="2" r:id="rId1"/>
    <sheet name="収入（内訳）" sheetId="34" r:id="rId2"/>
    <sheet name="収入（計）" sheetId="3" r:id="rId3"/>
    <sheet name="人件費" sheetId="134" r:id="rId4"/>
    <sheet name="家屋費（選挙事務所費）" sheetId="135" r:id="rId5"/>
    <sheet name="家屋費（集合会場費等）" sheetId="136" r:id="rId6"/>
    <sheet name="通信費" sheetId="137" r:id="rId7"/>
    <sheet name="交通費" sheetId="138" r:id="rId8"/>
    <sheet name="印刷費" sheetId="139" r:id="rId9"/>
    <sheet name="広告費" sheetId="140" r:id="rId10"/>
    <sheet name="文具費" sheetId="141" r:id="rId11"/>
    <sheet name="食料費" sheetId="142" r:id="rId12"/>
    <sheet name="休泊費" sheetId="143" r:id="rId13"/>
    <sheet name="雑費" sheetId="144" r:id="rId14"/>
    <sheet name="支出内訳（一覧）" sheetId="10" r:id="rId15"/>
    <sheet name="支出（計・宣誓書）" sheetId="4" r:id="rId16"/>
    <sheet name="徴難明細" sheetId="6" r:id="rId17"/>
    <sheet name="振込明細" sheetId="7" r:id="rId18"/>
  </sheets>
  <definedNames>
    <definedName name="_xlnm.Print_Area" localSheetId="8">印刷費!$C$2:$L$25</definedName>
    <definedName name="_xlnm.Print_Area" localSheetId="5">'家屋費（集合会場費等）'!$C$2:$L$25</definedName>
    <definedName name="_xlnm.Print_Area" localSheetId="4">'家屋費（選挙事務所費）'!$C$2:$L$25</definedName>
    <definedName name="_xlnm.Print_Area" localSheetId="12">休泊費!$C$2:$L$25</definedName>
    <definedName name="_xlnm.Print_Area" localSheetId="7">交通費!$C$2:$L$25</definedName>
    <definedName name="_xlnm.Print_Area" localSheetId="9">広告費!$C$2:$L$25</definedName>
    <definedName name="_xlnm.Print_Area" localSheetId="13">雑費!$C$2:$L$25</definedName>
    <definedName name="_xlnm.Print_Area" localSheetId="15">'支出（計・宣誓書）'!$A$1:$N$30</definedName>
    <definedName name="_xlnm.Print_Area" localSheetId="14">'支出内訳（一覧）'!$A$1:$E$18</definedName>
    <definedName name="_xlnm.Print_Area" localSheetId="2">'収入（計）'!$A$1:$F$17</definedName>
    <definedName name="_xlnm.Print_Area" localSheetId="1">'収入（内訳）'!$B$2:$K$25</definedName>
    <definedName name="_xlnm.Print_Area" localSheetId="11">食料費!$C$2:$L$25</definedName>
    <definedName name="_xlnm.Print_Area" localSheetId="17">振込明細!$B$1:$I$22</definedName>
    <definedName name="_xlnm.Print_Area" localSheetId="3">人件費!$C$2:$L$25</definedName>
    <definedName name="_xlnm.Print_Area" localSheetId="16">徴難明細!$A$1:$I$24</definedName>
    <definedName name="_xlnm.Print_Area" localSheetId="6">通信費!$C$2:$L$25</definedName>
    <definedName name="_xlnm.Print_Area" localSheetId="0">表紙!$A$1:$AU$29</definedName>
    <definedName name="_xlnm.Print_Area" localSheetId="10">文具費!$C$2:$L$25</definedName>
    <definedName name="_xlnm.Print_Titles" localSheetId="8">印刷費!$4:$5</definedName>
    <definedName name="_xlnm.Print_Titles" localSheetId="5">'家屋費（集合会場費等）'!$4:$5</definedName>
    <definedName name="_xlnm.Print_Titles" localSheetId="4">'家屋費（選挙事務所費）'!$4:$5</definedName>
    <definedName name="_xlnm.Print_Titles" localSheetId="12">休泊費!$4:$5</definedName>
    <definedName name="_xlnm.Print_Titles" localSheetId="7">交通費!$4:$5</definedName>
    <definedName name="_xlnm.Print_Titles" localSheetId="9">広告費!$4:$5</definedName>
    <definedName name="_xlnm.Print_Titles" localSheetId="13">雑費!$4:$5</definedName>
    <definedName name="_xlnm.Print_Titles" localSheetId="1">'収入（内訳）'!$4:$5</definedName>
    <definedName name="_xlnm.Print_Titles" localSheetId="11">食料費!$4:$5</definedName>
    <definedName name="_xlnm.Print_Titles" localSheetId="3">人件費!$4:$5</definedName>
    <definedName name="_xlnm.Print_Titles" localSheetId="6">通信費!$4:$5</definedName>
    <definedName name="_xlnm.Print_Titles" localSheetId="10">文具費!$4:$5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6" l="1"/>
  <c r="N9" i="34"/>
  <c r="M9" i="34"/>
  <c r="O9" i="34" l="1"/>
  <c r="N4" i="34"/>
  <c r="C3" i="3" s="1"/>
  <c r="M31" i="34" l="1"/>
  <c r="M32" i="34"/>
  <c r="M33" i="34"/>
  <c r="M34" i="34"/>
  <c r="M35" i="34"/>
  <c r="M36" i="34"/>
  <c r="M37" i="34"/>
  <c r="M38" i="34"/>
  <c r="M39" i="34"/>
  <c r="M40" i="34"/>
  <c r="M41" i="34"/>
  <c r="M42" i="34"/>
  <c r="M43" i="34"/>
  <c r="M44" i="34"/>
  <c r="M45" i="34"/>
  <c r="M46" i="34"/>
  <c r="M47" i="34"/>
  <c r="M48" i="34"/>
  <c r="M49" i="34"/>
  <c r="M50" i="34"/>
  <c r="M51" i="34"/>
  <c r="M52" i="34"/>
  <c r="M53" i="34"/>
  <c r="M54" i="34"/>
  <c r="M55" i="34"/>
  <c r="M56" i="34"/>
  <c r="N5" i="34"/>
  <c r="K5" i="6" l="1"/>
  <c r="M5" i="6" s="1"/>
  <c r="L5" i="6"/>
  <c r="O3" i="134" l="1"/>
  <c r="O3" i="135"/>
  <c r="M26" i="34" l="1"/>
  <c r="N26" i="34"/>
  <c r="M27" i="34"/>
  <c r="N27" i="34"/>
  <c r="M28" i="34"/>
  <c r="N28" i="34"/>
  <c r="M29" i="34"/>
  <c r="N29" i="34"/>
  <c r="M30" i="34"/>
  <c r="N30" i="34"/>
  <c r="O29" i="34" l="1"/>
  <c r="O28" i="34"/>
  <c r="O30" i="34"/>
  <c r="O27" i="34"/>
  <c r="O26" i="34"/>
  <c r="C8" i="3" l="1"/>
  <c r="O3" i="144" l="1"/>
  <c r="O4" i="144"/>
  <c r="C17" i="10" s="1"/>
  <c r="O5" i="144"/>
  <c r="D17" i="10" s="1"/>
  <c r="N6" i="144"/>
  <c r="O6" i="144"/>
  <c r="N7" i="144"/>
  <c r="O7" i="144"/>
  <c r="N8" i="144"/>
  <c r="O8" i="144"/>
  <c r="N9" i="144"/>
  <c r="O9" i="144"/>
  <c r="N10" i="144"/>
  <c r="O10" i="144"/>
  <c r="N11" i="144"/>
  <c r="O11" i="144"/>
  <c r="N12" i="144"/>
  <c r="O12" i="144"/>
  <c r="N13" i="144"/>
  <c r="O13" i="144"/>
  <c r="N14" i="144"/>
  <c r="O14" i="144"/>
  <c r="N15" i="144"/>
  <c r="O15" i="144"/>
  <c r="N16" i="144"/>
  <c r="O16" i="144"/>
  <c r="N17" i="144"/>
  <c r="O17" i="144"/>
  <c r="N18" i="144"/>
  <c r="O18" i="144"/>
  <c r="N19" i="144"/>
  <c r="O19" i="144"/>
  <c r="N20" i="144"/>
  <c r="O20" i="144"/>
  <c r="N21" i="144"/>
  <c r="O21" i="144"/>
  <c r="N22" i="144"/>
  <c r="O22" i="144"/>
  <c r="N23" i="144"/>
  <c r="O23" i="144"/>
  <c r="N24" i="144"/>
  <c r="P24" i="144" s="1"/>
  <c r="O24" i="144"/>
  <c r="N25" i="144"/>
  <c r="O25" i="144"/>
  <c r="N26" i="144"/>
  <c r="O26" i="144"/>
  <c r="N27" i="144"/>
  <c r="O27" i="144"/>
  <c r="N28" i="144"/>
  <c r="O28" i="144"/>
  <c r="N29" i="144"/>
  <c r="O29" i="144"/>
  <c r="N30" i="144"/>
  <c r="O30" i="144"/>
  <c r="N31" i="144"/>
  <c r="O31" i="144"/>
  <c r="N32" i="144"/>
  <c r="O32" i="144"/>
  <c r="N33" i="144"/>
  <c r="O33" i="144"/>
  <c r="N34" i="144"/>
  <c r="O34" i="144"/>
  <c r="N35" i="144"/>
  <c r="O35" i="144"/>
  <c r="N36" i="144"/>
  <c r="O36" i="144"/>
  <c r="N37" i="144"/>
  <c r="O37" i="144"/>
  <c r="N38" i="144"/>
  <c r="O38" i="144"/>
  <c r="N39" i="144"/>
  <c r="O39" i="144"/>
  <c r="N40" i="144"/>
  <c r="O40" i="144"/>
  <c r="N41" i="144"/>
  <c r="O41" i="144"/>
  <c r="N42" i="144"/>
  <c r="O42" i="144"/>
  <c r="N43" i="144"/>
  <c r="O43" i="144"/>
  <c r="N44" i="144"/>
  <c r="O44" i="144"/>
  <c r="N45" i="144"/>
  <c r="O45" i="144"/>
  <c r="N46" i="144"/>
  <c r="O46" i="144"/>
  <c r="N47" i="144"/>
  <c r="O47" i="144"/>
  <c r="N48" i="144"/>
  <c r="O48" i="144"/>
  <c r="N49" i="144"/>
  <c r="O49" i="144"/>
  <c r="N50" i="144"/>
  <c r="O50" i="144"/>
  <c r="N51" i="144"/>
  <c r="O51" i="144"/>
  <c r="N52" i="144"/>
  <c r="O52" i="144"/>
  <c r="N53" i="144"/>
  <c r="O53" i="144"/>
  <c r="N54" i="144"/>
  <c r="O54" i="144"/>
  <c r="N55" i="144"/>
  <c r="O55" i="144"/>
  <c r="N56" i="144"/>
  <c r="O56" i="144"/>
  <c r="N57" i="144"/>
  <c r="O57" i="144"/>
  <c r="N58" i="144"/>
  <c r="O58" i="144"/>
  <c r="O3" i="143"/>
  <c r="O4" i="143"/>
  <c r="C16" i="10" s="1"/>
  <c r="O5" i="143"/>
  <c r="D16" i="10" s="1"/>
  <c r="N6" i="143"/>
  <c r="O6" i="143"/>
  <c r="N7" i="143"/>
  <c r="O7" i="143"/>
  <c r="N8" i="143"/>
  <c r="O8" i="143"/>
  <c r="N9" i="143"/>
  <c r="O9" i="143"/>
  <c r="N10" i="143"/>
  <c r="O10" i="143"/>
  <c r="N11" i="143"/>
  <c r="O11" i="143"/>
  <c r="N12" i="143"/>
  <c r="O12" i="143"/>
  <c r="N13" i="143"/>
  <c r="O13" i="143"/>
  <c r="N14" i="143"/>
  <c r="O14" i="143"/>
  <c r="N15" i="143"/>
  <c r="O15" i="143"/>
  <c r="N16" i="143"/>
  <c r="O16" i="143"/>
  <c r="N17" i="143"/>
  <c r="O17" i="143"/>
  <c r="N18" i="143"/>
  <c r="O18" i="143"/>
  <c r="N19" i="143"/>
  <c r="O19" i="143"/>
  <c r="N20" i="143"/>
  <c r="O20" i="143"/>
  <c r="N21" i="143"/>
  <c r="O21" i="143"/>
  <c r="N22" i="143"/>
  <c r="O22" i="143"/>
  <c r="N23" i="143"/>
  <c r="O23" i="143"/>
  <c r="N24" i="143"/>
  <c r="O24" i="143"/>
  <c r="N25" i="143"/>
  <c r="O25" i="143"/>
  <c r="N26" i="143"/>
  <c r="O26" i="143"/>
  <c r="N27" i="143"/>
  <c r="O27" i="143"/>
  <c r="N28" i="143"/>
  <c r="O28" i="143"/>
  <c r="N29" i="143"/>
  <c r="O29" i="143"/>
  <c r="N30" i="143"/>
  <c r="O30" i="143"/>
  <c r="N31" i="143"/>
  <c r="O31" i="143"/>
  <c r="N32" i="143"/>
  <c r="O32" i="143"/>
  <c r="N33" i="143"/>
  <c r="O33" i="143"/>
  <c r="N34" i="143"/>
  <c r="O34" i="143"/>
  <c r="N35" i="143"/>
  <c r="O35" i="143"/>
  <c r="N36" i="143"/>
  <c r="O36" i="143"/>
  <c r="N37" i="143"/>
  <c r="O37" i="143"/>
  <c r="N38" i="143"/>
  <c r="O38" i="143"/>
  <c r="N39" i="143"/>
  <c r="O39" i="143"/>
  <c r="N40" i="143"/>
  <c r="O40" i="143"/>
  <c r="N41" i="143"/>
  <c r="O41" i="143"/>
  <c r="N42" i="143"/>
  <c r="O42" i="143"/>
  <c r="N43" i="143"/>
  <c r="O43" i="143"/>
  <c r="N44" i="143"/>
  <c r="O44" i="143"/>
  <c r="N45" i="143"/>
  <c r="O45" i="143"/>
  <c r="N46" i="143"/>
  <c r="O46" i="143"/>
  <c r="N47" i="143"/>
  <c r="O47" i="143"/>
  <c r="N48" i="143"/>
  <c r="O48" i="143"/>
  <c r="N49" i="143"/>
  <c r="O49" i="143"/>
  <c r="N50" i="143"/>
  <c r="O50" i="143"/>
  <c r="N51" i="143"/>
  <c r="O51" i="143"/>
  <c r="N52" i="143"/>
  <c r="O52" i="143"/>
  <c r="N53" i="143"/>
  <c r="O53" i="143"/>
  <c r="N54" i="143"/>
  <c r="O54" i="143"/>
  <c r="N55" i="143"/>
  <c r="O55" i="143"/>
  <c r="N56" i="143"/>
  <c r="O56" i="143"/>
  <c r="N57" i="143"/>
  <c r="O57" i="143"/>
  <c r="N58" i="143"/>
  <c r="O58" i="143"/>
  <c r="O3" i="142"/>
  <c r="O4" i="142"/>
  <c r="C15" i="10" s="1"/>
  <c r="O5" i="142"/>
  <c r="D15" i="10" s="1"/>
  <c r="N6" i="142"/>
  <c r="O6" i="142"/>
  <c r="N7" i="142"/>
  <c r="O7" i="142"/>
  <c r="N8" i="142"/>
  <c r="O8" i="142"/>
  <c r="N9" i="142"/>
  <c r="O9" i="142"/>
  <c r="N10" i="142"/>
  <c r="O10" i="142"/>
  <c r="N11" i="142"/>
  <c r="O11" i="142"/>
  <c r="N12" i="142"/>
  <c r="O12" i="142"/>
  <c r="N13" i="142"/>
  <c r="O13" i="142"/>
  <c r="N14" i="142"/>
  <c r="O14" i="142"/>
  <c r="N15" i="142"/>
  <c r="O15" i="142"/>
  <c r="N16" i="142"/>
  <c r="O16" i="142"/>
  <c r="N17" i="142"/>
  <c r="O17" i="142"/>
  <c r="N18" i="142"/>
  <c r="O18" i="142"/>
  <c r="N19" i="142"/>
  <c r="O19" i="142"/>
  <c r="N20" i="142"/>
  <c r="O20" i="142"/>
  <c r="N21" i="142"/>
  <c r="O21" i="142"/>
  <c r="N22" i="142"/>
  <c r="O22" i="142"/>
  <c r="N23" i="142"/>
  <c r="O23" i="142"/>
  <c r="N24" i="142"/>
  <c r="O24" i="142"/>
  <c r="N25" i="142"/>
  <c r="O25" i="142"/>
  <c r="N26" i="142"/>
  <c r="O26" i="142"/>
  <c r="N27" i="142"/>
  <c r="O27" i="142"/>
  <c r="N28" i="142"/>
  <c r="O28" i="142"/>
  <c r="N29" i="142"/>
  <c r="O29" i="142"/>
  <c r="N30" i="142"/>
  <c r="O30" i="142"/>
  <c r="N31" i="142"/>
  <c r="O31" i="142"/>
  <c r="N32" i="142"/>
  <c r="O32" i="142"/>
  <c r="N33" i="142"/>
  <c r="O33" i="142"/>
  <c r="N34" i="142"/>
  <c r="O34" i="142"/>
  <c r="N35" i="142"/>
  <c r="O35" i="142"/>
  <c r="N36" i="142"/>
  <c r="O36" i="142"/>
  <c r="N37" i="142"/>
  <c r="O37" i="142"/>
  <c r="N38" i="142"/>
  <c r="O38" i="142"/>
  <c r="N39" i="142"/>
  <c r="O39" i="142"/>
  <c r="N40" i="142"/>
  <c r="O40" i="142"/>
  <c r="N41" i="142"/>
  <c r="O41" i="142"/>
  <c r="N42" i="142"/>
  <c r="O42" i="142"/>
  <c r="N43" i="142"/>
  <c r="O43" i="142"/>
  <c r="N44" i="142"/>
  <c r="O44" i="142"/>
  <c r="N45" i="142"/>
  <c r="O45" i="142"/>
  <c r="N46" i="142"/>
  <c r="O46" i="142"/>
  <c r="N47" i="142"/>
  <c r="O47" i="142"/>
  <c r="N48" i="142"/>
  <c r="O48" i="142"/>
  <c r="N49" i="142"/>
  <c r="O49" i="142"/>
  <c r="N50" i="142"/>
  <c r="O50" i="142"/>
  <c r="N51" i="142"/>
  <c r="O51" i="142"/>
  <c r="N52" i="142"/>
  <c r="O52" i="142"/>
  <c r="N53" i="142"/>
  <c r="O53" i="142"/>
  <c r="N54" i="142"/>
  <c r="O54" i="142"/>
  <c r="N55" i="142"/>
  <c r="O55" i="142"/>
  <c r="N56" i="142"/>
  <c r="O56" i="142"/>
  <c r="N57" i="142"/>
  <c r="O57" i="142"/>
  <c r="N58" i="142"/>
  <c r="O58" i="142"/>
  <c r="O3" i="141"/>
  <c r="O4" i="141"/>
  <c r="C14" i="10" s="1"/>
  <c r="O5" i="141"/>
  <c r="D14" i="10" s="1"/>
  <c r="N6" i="141"/>
  <c r="O6" i="141"/>
  <c r="N7" i="141"/>
  <c r="O7" i="141"/>
  <c r="N8" i="141"/>
  <c r="O8" i="141"/>
  <c r="N9" i="141"/>
  <c r="O9" i="141"/>
  <c r="N10" i="141"/>
  <c r="O10" i="141"/>
  <c r="N11" i="141"/>
  <c r="O11" i="141"/>
  <c r="N12" i="141"/>
  <c r="O12" i="141"/>
  <c r="N13" i="141"/>
  <c r="O13" i="141"/>
  <c r="N14" i="141"/>
  <c r="O14" i="141"/>
  <c r="N15" i="141"/>
  <c r="O15" i="141"/>
  <c r="N16" i="141"/>
  <c r="O16" i="141"/>
  <c r="N17" i="141"/>
  <c r="O17" i="141"/>
  <c r="N18" i="141"/>
  <c r="O18" i="141"/>
  <c r="N19" i="141"/>
  <c r="O19" i="141"/>
  <c r="N20" i="141"/>
  <c r="O20" i="141"/>
  <c r="N21" i="141"/>
  <c r="O21" i="141"/>
  <c r="N22" i="141"/>
  <c r="O22" i="141"/>
  <c r="N23" i="141"/>
  <c r="O23" i="141"/>
  <c r="N24" i="141"/>
  <c r="O24" i="141"/>
  <c r="N25" i="141"/>
  <c r="O25" i="141"/>
  <c r="N26" i="141"/>
  <c r="O26" i="141"/>
  <c r="N27" i="141"/>
  <c r="O27" i="141"/>
  <c r="N28" i="141"/>
  <c r="O28" i="141"/>
  <c r="N29" i="141"/>
  <c r="O29" i="141"/>
  <c r="N30" i="141"/>
  <c r="O30" i="141"/>
  <c r="N31" i="141"/>
  <c r="O31" i="141"/>
  <c r="N32" i="141"/>
  <c r="O32" i="141"/>
  <c r="N33" i="141"/>
  <c r="O33" i="141"/>
  <c r="N34" i="141"/>
  <c r="O34" i="141"/>
  <c r="N35" i="141"/>
  <c r="O35" i="141"/>
  <c r="N36" i="141"/>
  <c r="O36" i="141"/>
  <c r="N37" i="141"/>
  <c r="O37" i="141"/>
  <c r="N38" i="141"/>
  <c r="O38" i="141"/>
  <c r="N39" i="141"/>
  <c r="O39" i="141"/>
  <c r="N40" i="141"/>
  <c r="O40" i="141"/>
  <c r="N41" i="141"/>
  <c r="O41" i="141"/>
  <c r="N42" i="141"/>
  <c r="O42" i="141"/>
  <c r="N43" i="141"/>
  <c r="O43" i="141"/>
  <c r="N44" i="141"/>
  <c r="O44" i="141"/>
  <c r="N45" i="141"/>
  <c r="O45" i="141"/>
  <c r="N46" i="141"/>
  <c r="O46" i="141"/>
  <c r="N47" i="141"/>
  <c r="O47" i="141"/>
  <c r="N48" i="141"/>
  <c r="O48" i="141"/>
  <c r="N49" i="141"/>
  <c r="O49" i="141"/>
  <c r="N50" i="141"/>
  <c r="O50" i="141"/>
  <c r="P50" i="141" s="1"/>
  <c r="N51" i="141"/>
  <c r="O51" i="141"/>
  <c r="N52" i="141"/>
  <c r="O52" i="141"/>
  <c r="N53" i="141"/>
  <c r="O53" i="141"/>
  <c r="N54" i="141"/>
  <c r="O54" i="141"/>
  <c r="N55" i="141"/>
  <c r="O55" i="141"/>
  <c r="N56" i="141"/>
  <c r="O56" i="141"/>
  <c r="N57" i="141"/>
  <c r="O57" i="141"/>
  <c r="N58" i="141"/>
  <c r="O58" i="141"/>
  <c r="O3" i="140"/>
  <c r="O4" i="140"/>
  <c r="C13" i="10" s="1"/>
  <c r="O5" i="140"/>
  <c r="D13" i="10" s="1"/>
  <c r="N6" i="140"/>
  <c r="O6" i="140"/>
  <c r="N7" i="140"/>
  <c r="O7" i="140"/>
  <c r="N8" i="140"/>
  <c r="O8" i="140"/>
  <c r="N9" i="140"/>
  <c r="O9" i="140"/>
  <c r="N10" i="140"/>
  <c r="O10" i="140"/>
  <c r="N11" i="140"/>
  <c r="O11" i="140"/>
  <c r="N12" i="140"/>
  <c r="O12" i="140"/>
  <c r="N13" i="140"/>
  <c r="O13" i="140"/>
  <c r="N14" i="140"/>
  <c r="O14" i="140"/>
  <c r="N15" i="140"/>
  <c r="O15" i="140"/>
  <c r="N16" i="140"/>
  <c r="O16" i="140"/>
  <c r="N17" i="140"/>
  <c r="O17" i="140"/>
  <c r="N18" i="140"/>
  <c r="O18" i="140"/>
  <c r="N19" i="140"/>
  <c r="O19" i="140"/>
  <c r="N20" i="140"/>
  <c r="O20" i="140"/>
  <c r="N21" i="140"/>
  <c r="O21" i="140"/>
  <c r="N22" i="140"/>
  <c r="O22" i="140"/>
  <c r="N23" i="140"/>
  <c r="O23" i="140"/>
  <c r="N24" i="140"/>
  <c r="P24" i="140" s="1"/>
  <c r="O24" i="140"/>
  <c r="N25" i="140"/>
  <c r="O25" i="140"/>
  <c r="N26" i="140"/>
  <c r="O26" i="140"/>
  <c r="N27" i="140"/>
  <c r="O27" i="140"/>
  <c r="N28" i="140"/>
  <c r="O28" i="140"/>
  <c r="N29" i="140"/>
  <c r="O29" i="140"/>
  <c r="N30" i="140"/>
  <c r="O30" i="140"/>
  <c r="N31" i="140"/>
  <c r="O31" i="140"/>
  <c r="N32" i="140"/>
  <c r="O32" i="140"/>
  <c r="N33" i="140"/>
  <c r="O33" i="140"/>
  <c r="N34" i="140"/>
  <c r="O34" i="140"/>
  <c r="N35" i="140"/>
  <c r="O35" i="140"/>
  <c r="N36" i="140"/>
  <c r="O36" i="140"/>
  <c r="N37" i="140"/>
  <c r="O37" i="140"/>
  <c r="N38" i="140"/>
  <c r="O38" i="140"/>
  <c r="N39" i="140"/>
  <c r="O39" i="140"/>
  <c r="N40" i="140"/>
  <c r="O40" i="140"/>
  <c r="N41" i="140"/>
  <c r="O41" i="140"/>
  <c r="N42" i="140"/>
  <c r="O42" i="140"/>
  <c r="N43" i="140"/>
  <c r="O43" i="140"/>
  <c r="N44" i="140"/>
  <c r="O44" i="140"/>
  <c r="N45" i="140"/>
  <c r="O45" i="140"/>
  <c r="N46" i="140"/>
  <c r="O46" i="140"/>
  <c r="N47" i="140"/>
  <c r="O47" i="140"/>
  <c r="N48" i="140"/>
  <c r="O48" i="140"/>
  <c r="N49" i="140"/>
  <c r="O49" i="140"/>
  <c r="N50" i="140"/>
  <c r="O50" i="140"/>
  <c r="N51" i="140"/>
  <c r="O51" i="140"/>
  <c r="N52" i="140"/>
  <c r="O52" i="140"/>
  <c r="N53" i="140"/>
  <c r="O53" i="140"/>
  <c r="N54" i="140"/>
  <c r="O54" i="140"/>
  <c r="N55" i="140"/>
  <c r="O55" i="140"/>
  <c r="N56" i="140"/>
  <c r="O56" i="140"/>
  <c r="N57" i="140"/>
  <c r="O57" i="140"/>
  <c r="N58" i="140"/>
  <c r="O58" i="140"/>
  <c r="O3" i="139"/>
  <c r="O4" i="139"/>
  <c r="C12" i="10" s="1"/>
  <c r="O5" i="139"/>
  <c r="D12" i="10" s="1"/>
  <c r="N6" i="139"/>
  <c r="O6" i="139"/>
  <c r="N7" i="139"/>
  <c r="O7" i="139"/>
  <c r="N8" i="139"/>
  <c r="O8" i="139"/>
  <c r="N9" i="139"/>
  <c r="O9" i="139"/>
  <c r="N10" i="139"/>
  <c r="O10" i="139"/>
  <c r="N11" i="139"/>
  <c r="O11" i="139"/>
  <c r="N12" i="139"/>
  <c r="O12" i="139"/>
  <c r="N13" i="139"/>
  <c r="O13" i="139"/>
  <c r="N14" i="139"/>
  <c r="O14" i="139"/>
  <c r="N15" i="139"/>
  <c r="O15" i="139"/>
  <c r="N16" i="139"/>
  <c r="O16" i="139"/>
  <c r="N17" i="139"/>
  <c r="O17" i="139"/>
  <c r="N18" i="139"/>
  <c r="O18" i="139"/>
  <c r="N19" i="139"/>
  <c r="O19" i="139"/>
  <c r="N20" i="139"/>
  <c r="O20" i="139"/>
  <c r="N21" i="139"/>
  <c r="O21" i="139"/>
  <c r="N22" i="139"/>
  <c r="O22" i="139"/>
  <c r="N23" i="139"/>
  <c r="O23" i="139"/>
  <c r="N24" i="139"/>
  <c r="O24" i="139"/>
  <c r="N25" i="139"/>
  <c r="O25" i="139"/>
  <c r="N26" i="139"/>
  <c r="O26" i="139"/>
  <c r="N27" i="139"/>
  <c r="O27" i="139"/>
  <c r="N28" i="139"/>
  <c r="O28" i="139"/>
  <c r="N29" i="139"/>
  <c r="O29" i="139"/>
  <c r="N30" i="139"/>
  <c r="O30" i="139"/>
  <c r="N31" i="139"/>
  <c r="O31" i="139"/>
  <c r="N32" i="139"/>
  <c r="O32" i="139"/>
  <c r="N33" i="139"/>
  <c r="O33" i="139"/>
  <c r="N34" i="139"/>
  <c r="O34" i="139"/>
  <c r="N35" i="139"/>
  <c r="O35" i="139"/>
  <c r="N36" i="139"/>
  <c r="O36" i="139"/>
  <c r="N37" i="139"/>
  <c r="O37" i="139"/>
  <c r="N38" i="139"/>
  <c r="O38" i="139"/>
  <c r="P38" i="139" s="1"/>
  <c r="N39" i="139"/>
  <c r="O39" i="139"/>
  <c r="N40" i="139"/>
  <c r="O40" i="139"/>
  <c r="N41" i="139"/>
  <c r="O41" i="139"/>
  <c r="N42" i="139"/>
  <c r="O42" i="139"/>
  <c r="N43" i="139"/>
  <c r="O43" i="139"/>
  <c r="N44" i="139"/>
  <c r="O44" i="139"/>
  <c r="N45" i="139"/>
  <c r="O45" i="139"/>
  <c r="N46" i="139"/>
  <c r="O46" i="139"/>
  <c r="P46" i="139" s="1"/>
  <c r="N47" i="139"/>
  <c r="O47" i="139"/>
  <c r="N48" i="139"/>
  <c r="O48" i="139"/>
  <c r="N49" i="139"/>
  <c r="O49" i="139"/>
  <c r="N50" i="139"/>
  <c r="O50" i="139"/>
  <c r="N51" i="139"/>
  <c r="O51" i="139"/>
  <c r="N52" i="139"/>
  <c r="O52" i="139"/>
  <c r="N53" i="139"/>
  <c r="O53" i="139"/>
  <c r="N54" i="139"/>
  <c r="O54" i="139"/>
  <c r="N55" i="139"/>
  <c r="O55" i="139"/>
  <c r="N56" i="139"/>
  <c r="O56" i="139"/>
  <c r="N57" i="139"/>
  <c r="O57" i="139"/>
  <c r="N58" i="139"/>
  <c r="O58" i="139"/>
  <c r="O3" i="138"/>
  <c r="O4" i="138"/>
  <c r="C11" i="10" s="1"/>
  <c r="O5" i="138"/>
  <c r="D11" i="10" s="1"/>
  <c r="N6" i="138"/>
  <c r="O6" i="138"/>
  <c r="N7" i="138"/>
  <c r="O7" i="138"/>
  <c r="N8" i="138"/>
  <c r="O8" i="138"/>
  <c r="N9" i="138"/>
  <c r="O9" i="138"/>
  <c r="N10" i="138"/>
  <c r="O10" i="138"/>
  <c r="N11" i="138"/>
  <c r="O11" i="138"/>
  <c r="N12" i="138"/>
  <c r="O12" i="138"/>
  <c r="N13" i="138"/>
  <c r="O13" i="138"/>
  <c r="N14" i="138"/>
  <c r="O14" i="138"/>
  <c r="N15" i="138"/>
  <c r="O15" i="138"/>
  <c r="N16" i="138"/>
  <c r="O16" i="138"/>
  <c r="N17" i="138"/>
  <c r="O17" i="138"/>
  <c r="N18" i="138"/>
  <c r="O18" i="138"/>
  <c r="N19" i="138"/>
  <c r="O19" i="138"/>
  <c r="N20" i="138"/>
  <c r="O20" i="138"/>
  <c r="N21" i="138"/>
  <c r="O21" i="138"/>
  <c r="N22" i="138"/>
  <c r="O22" i="138"/>
  <c r="N23" i="138"/>
  <c r="O23" i="138"/>
  <c r="N24" i="138"/>
  <c r="O24" i="138"/>
  <c r="N25" i="138"/>
  <c r="O25" i="138"/>
  <c r="N26" i="138"/>
  <c r="O26" i="138"/>
  <c r="N27" i="138"/>
  <c r="O27" i="138"/>
  <c r="N28" i="138"/>
  <c r="O28" i="138"/>
  <c r="N29" i="138"/>
  <c r="O29" i="138"/>
  <c r="N30" i="138"/>
  <c r="O30" i="138"/>
  <c r="N31" i="138"/>
  <c r="O31" i="138"/>
  <c r="N32" i="138"/>
  <c r="O32" i="138"/>
  <c r="N33" i="138"/>
  <c r="O33" i="138"/>
  <c r="N34" i="138"/>
  <c r="O34" i="138"/>
  <c r="N35" i="138"/>
  <c r="O35" i="138"/>
  <c r="N36" i="138"/>
  <c r="O36" i="138"/>
  <c r="N37" i="138"/>
  <c r="O37" i="138"/>
  <c r="N38" i="138"/>
  <c r="O38" i="138"/>
  <c r="N39" i="138"/>
  <c r="O39" i="138"/>
  <c r="N40" i="138"/>
  <c r="O40" i="138"/>
  <c r="N41" i="138"/>
  <c r="O41" i="138"/>
  <c r="N42" i="138"/>
  <c r="O42" i="138"/>
  <c r="N43" i="138"/>
  <c r="O43" i="138"/>
  <c r="N44" i="138"/>
  <c r="O44" i="138"/>
  <c r="N45" i="138"/>
  <c r="O45" i="138"/>
  <c r="N46" i="138"/>
  <c r="O46" i="138"/>
  <c r="N47" i="138"/>
  <c r="O47" i="138"/>
  <c r="N48" i="138"/>
  <c r="O48" i="138"/>
  <c r="N49" i="138"/>
  <c r="O49" i="138"/>
  <c r="N50" i="138"/>
  <c r="O50" i="138"/>
  <c r="N51" i="138"/>
  <c r="O51" i="138"/>
  <c r="N52" i="138"/>
  <c r="O52" i="138"/>
  <c r="N53" i="138"/>
  <c r="O53" i="138"/>
  <c r="N54" i="138"/>
  <c r="O54" i="138"/>
  <c r="N55" i="138"/>
  <c r="O55" i="138"/>
  <c r="N56" i="138"/>
  <c r="O56" i="138"/>
  <c r="N57" i="138"/>
  <c r="O57" i="138"/>
  <c r="N58" i="138"/>
  <c r="O58" i="138"/>
  <c r="O3" i="137"/>
  <c r="O4" i="137"/>
  <c r="C10" i="10" s="1"/>
  <c r="O5" i="137"/>
  <c r="D10" i="10" s="1"/>
  <c r="N6" i="137"/>
  <c r="O6" i="137"/>
  <c r="N7" i="137"/>
  <c r="O7" i="137"/>
  <c r="N8" i="137"/>
  <c r="O8" i="137"/>
  <c r="N9" i="137"/>
  <c r="O9" i="137"/>
  <c r="N10" i="137"/>
  <c r="O10" i="137"/>
  <c r="N11" i="137"/>
  <c r="O11" i="137"/>
  <c r="N12" i="137"/>
  <c r="O12" i="137"/>
  <c r="N13" i="137"/>
  <c r="O13" i="137"/>
  <c r="N14" i="137"/>
  <c r="O14" i="137"/>
  <c r="N15" i="137"/>
  <c r="O15" i="137"/>
  <c r="N16" i="137"/>
  <c r="O16" i="137"/>
  <c r="N17" i="137"/>
  <c r="O17" i="137"/>
  <c r="N18" i="137"/>
  <c r="O18" i="137"/>
  <c r="N19" i="137"/>
  <c r="O19" i="137"/>
  <c r="N20" i="137"/>
  <c r="O20" i="137"/>
  <c r="N21" i="137"/>
  <c r="O21" i="137"/>
  <c r="N22" i="137"/>
  <c r="O22" i="137"/>
  <c r="N23" i="137"/>
  <c r="O23" i="137"/>
  <c r="N24" i="137"/>
  <c r="O24" i="137"/>
  <c r="N25" i="137"/>
  <c r="O25" i="137"/>
  <c r="N26" i="137"/>
  <c r="O26" i="137"/>
  <c r="N27" i="137"/>
  <c r="O27" i="137"/>
  <c r="N28" i="137"/>
  <c r="O28" i="137"/>
  <c r="N29" i="137"/>
  <c r="O29" i="137"/>
  <c r="N30" i="137"/>
  <c r="O30" i="137"/>
  <c r="N31" i="137"/>
  <c r="O31" i="137"/>
  <c r="N32" i="137"/>
  <c r="O32" i="137"/>
  <c r="N33" i="137"/>
  <c r="O33" i="137"/>
  <c r="N34" i="137"/>
  <c r="O34" i="137"/>
  <c r="N35" i="137"/>
  <c r="O35" i="137"/>
  <c r="N36" i="137"/>
  <c r="O36" i="137"/>
  <c r="N37" i="137"/>
  <c r="O37" i="137"/>
  <c r="N38" i="137"/>
  <c r="O38" i="137"/>
  <c r="N39" i="137"/>
  <c r="O39" i="137"/>
  <c r="N40" i="137"/>
  <c r="O40" i="137"/>
  <c r="N41" i="137"/>
  <c r="O41" i="137"/>
  <c r="N42" i="137"/>
  <c r="O42" i="137"/>
  <c r="N43" i="137"/>
  <c r="O43" i="137"/>
  <c r="N44" i="137"/>
  <c r="O44" i="137"/>
  <c r="N45" i="137"/>
  <c r="O45" i="137"/>
  <c r="N46" i="137"/>
  <c r="O46" i="137"/>
  <c r="N47" i="137"/>
  <c r="O47" i="137"/>
  <c r="N48" i="137"/>
  <c r="O48" i="137"/>
  <c r="N49" i="137"/>
  <c r="O49" i="137"/>
  <c r="N50" i="137"/>
  <c r="O50" i="137"/>
  <c r="N51" i="137"/>
  <c r="O51" i="137"/>
  <c r="N52" i="137"/>
  <c r="O52" i="137"/>
  <c r="N53" i="137"/>
  <c r="O53" i="137"/>
  <c r="N54" i="137"/>
  <c r="O54" i="137"/>
  <c r="N55" i="137"/>
  <c r="O55" i="137"/>
  <c r="N56" i="137"/>
  <c r="O56" i="137"/>
  <c r="N57" i="137"/>
  <c r="O57" i="137"/>
  <c r="N58" i="137"/>
  <c r="O58" i="137"/>
  <c r="O3" i="136"/>
  <c r="O4" i="136"/>
  <c r="C9" i="10" s="1"/>
  <c r="O5" i="136"/>
  <c r="D9" i="10" s="1"/>
  <c r="N6" i="136"/>
  <c r="O6" i="136"/>
  <c r="N7" i="136"/>
  <c r="O7" i="136"/>
  <c r="N8" i="136"/>
  <c r="O8" i="136"/>
  <c r="N9" i="136"/>
  <c r="O9" i="136"/>
  <c r="N10" i="136"/>
  <c r="O10" i="136"/>
  <c r="N11" i="136"/>
  <c r="O11" i="136"/>
  <c r="N12" i="136"/>
  <c r="O12" i="136"/>
  <c r="N13" i="136"/>
  <c r="O13" i="136"/>
  <c r="N14" i="136"/>
  <c r="O14" i="136"/>
  <c r="N15" i="136"/>
  <c r="O15" i="136"/>
  <c r="N16" i="136"/>
  <c r="O16" i="136"/>
  <c r="N17" i="136"/>
  <c r="O17" i="136"/>
  <c r="N18" i="136"/>
  <c r="O18" i="136"/>
  <c r="N19" i="136"/>
  <c r="O19" i="136"/>
  <c r="N20" i="136"/>
  <c r="O20" i="136"/>
  <c r="N21" i="136"/>
  <c r="O21" i="136"/>
  <c r="N22" i="136"/>
  <c r="O22" i="136"/>
  <c r="N23" i="136"/>
  <c r="O23" i="136"/>
  <c r="N24" i="136"/>
  <c r="O24" i="136"/>
  <c r="N25" i="136"/>
  <c r="O25" i="136"/>
  <c r="N26" i="136"/>
  <c r="O26" i="136"/>
  <c r="N27" i="136"/>
  <c r="O27" i="136"/>
  <c r="N28" i="136"/>
  <c r="O28" i="136"/>
  <c r="N29" i="136"/>
  <c r="O29" i="136"/>
  <c r="N30" i="136"/>
  <c r="O30" i="136"/>
  <c r="N31" i="136"/>
  <c r="O31" i="136"/>
  <c r="N32" i="136"/>
  <c r="O32" i="136"/>
  <c r="N33" i="136"/>
  <c r="O33" i="136"/>
  <c r="N34" i="136"/>
  <c r="O34" i="136"/>
  <c r="N35" i="136"/>
  <c r="O35" i="136"/>
  <c r="N36" i="136"/>
  <c r="O36" i="136"/>
  <c r="N37" i="136"/>
  <c r="O37" i="136"/>
  <c r="N38" i="136"/>
  <c r="O38" i="136"/>
  <c r="N39" i="136"/>
  <c r="O39" i="136"/>
  <c r="N40" i="136"/>
  <c r="O40" i="136"/>
  <c r="N41" i="136"/>
  <c r="O41" i="136"/>
  <c r="N42" i="136"/>
  <c r="O42" i="136"/>
  <c r="N43" i="136"/>
  <c r="O43" i="136"/>
  <c r="N44" i="136"/>
  <c r="O44" i="136"/>
  <c r="N45" i="136"/>
  <c r="O45" i="136"/>
  <c r="N46" i="136"/>
  <c r="O46" i="136"/>
  <c r="N47" i="136"/>
  <c r="O47" i="136"/>
  <c r="N48" i="136"/>
  <c r="O48" i="136"/>
  <c r="N49" i="136"/>
  <c r="O49" i="136"/>
  <c r="N50" i="136"/>
  <c r="O50" i="136"/>
  <c r="N51" i="136"/>
  <c r="O51" i="136"/>
  <c r="N52" i="136"/>
  <c r="O52" i="136"/>
  <c r="N53" i="136"/>
  <c r="O53" i="136"/>
  <c r="N54" i="136"/>
  <c r="O54" i="136"/>
  <c r="N55" i="136"/>
  <c r="O55" i="136"/>
  <c r="N56" i="136"/>
  <c r="O56" i="136"/>
  <c r="N57" i="136"/>
  <c r="O57" i="136"/>
  <c r="N58" i="136"/>
  <c r="O58" i="136"/>
  <c r="O4" i="135"/>
  <c r="C8" i="10" s="1"/>
  <c r="O5" i="135"/>
  <c r="D8" i="10" s="1"/>
  <c r="N6" i="135"/>
  <c r="O6" i="135"/>
  <c r="N7" i="135"/>
  <c r="O7" i="135"/>
  <c r="N8" i="135"/>
  <c r="O8" i="135"/>
  <c r="N9" i="135"/>
  <c r="O9" i="135"/>
  <c r="N10" i="135"/>
  <c r="O10" i="135"/>
  <c r="N11" i="135"/>
  <c r="O11" i="135"/>
  <c r="N12" i="135"/>
  <c r="P12" i="135" s="1"/>
  <c r="O12" i="135"/>
  <c r="N13" i="135"/>
  <c r="O13" i="135"/>
  <c r="N14" i="135"/>
  <c r="O14" i="135"/>
  <c r="N15" i="135"/>
  <c r="O15" i="135"/>
  <c r="N16" i="135"/>
  <c r="O16" i="135"/>
  <c r="N17" i="135"/>
  <c r="O17" i="135"/>
  <c r="N18" i="135"/>
  <c r="O18" i="135"/>
  <c r="N19" i="135"/>
  <c r="O19" i="135"/>
  <c r="N20" i="135"/>
  <c r="O20" i="135"/>
  <c r="N21" i="135"/>
  <c r="O21" i="135"/>
  <c r="N22" i="135"/>
  <c r="O22" i="135"/>
  <c r="N23" i="135"/>
  <c r="O23" i="135"/>
  <c r="N24" i="135"/>
  <c r="O24" i="135"/>
  <c r="N25" i="135"/>
  <c r="O25" i="135"/>
  <c r="N26" i="135"/>
  <c r="O26" i="135"/>
  <c r="N27" i="135"/>
  <c r="O27" i="135"/>
  <c r="N28" i="135"/>
  <c r="P28" i="135" s="1"/>
  <c r="O28" i="135"/>
  <c r="N29" i="135"/>
  <c r="O29" i="135"/>
  <c r="N30" i="135"/>
  <c r="O30" i="135"/>
  <c r="N31" i="135"/>
  <c r="O31" i="135"/>
  <c r="N32" i="135"/>
  <c r="O32" i="135"/>
  <c r="N33" i="135"/>
  <c r="O33" i="135"/>
  <c r="P33" i="135" s="1"/>
  <c r="N34" i="135"/>
  <c r="O34" i="135"/>
  <c r="N35" i="135"/>
  <c r="O35" i="135"/>
  <c r="N36" i="135"/>
  <c r="O36" i="135"/>
  <c r="N37" i="135"/>
  <c r="O37" i="135"/>
  <c r="P37" i="135" s="1"/>
  <c r="N38" i="135"/>
  <c r="O38" i="135"/>
  <c r="N39" i="135"/>
  <c r="O39" i="135"/>
  <c r="N40" i="135"/>
  <c r="O40" i="135"/>
  <c r="N41" i="135"/>
  <c r="O41" i="135"/>
  <c r="N42" i="135"/>
  <c r="P42" i="135" s="1"/>
  <c r="O42" i="135"/>
  <c r="N43" i="135"/>
  <c r="O43" i="135"/>
  <c r="N44" i="135"/>
  <c r="O44" i="135"/>
  <c r="N45" i="135"/>
  <c r="O45" i="135"/>
  <c r="N46" i="135"/>
  <c r="O46" i="135"/>
  <c r="N47" i="135"/>
  <c r="O47" i="135"/>
  <c r="N48" i="135"/>
  <c r="P48" i="135" s="1"/>
  <c r="O48" i="135"/>
  <c r="N49" i="135"/>
  <c r="O49" i="135"/>
  <c r="N50" i="135"/>
  <c r="O50" i="135"/>
  <c r="N51" i="135"/>
  <c r="O51" i="135"/>
  <c r="N52" i="135"/>
  <c r="O52" i="135"/>
  <c r="N53" i="135"/>
  <c r="O53" i="135"/>
  <c r="N54" i="135"/>
  <c r="O54" i="135"/>
  <c r="N55" i="135"/>
  <c r="O55" i="135"/>
  <c r="N56" i="135"/>
  <c r="O56" i="135"/>
  <c r="N57" i="135"/>
  <c r="P57" i="135" s="1"/>
  <c r="O57" i="135"/>
  <c r="N58" i="135"/>
  <c r="O58" i="135"/>
  <c r="O4" i="134"/>
  <c r="C6" i="10" s="1"/>
  <c r="O5" i="134"/>
  <c r="D6" i="10" s="1"/>
  <c r="N6" i="134"/>
  <c r="O6" i="134"/>
  <c r="N7" i="134"/>
  <c r="O7" i="134"/>
  <c r="N8" i="134"/>
  <c r="O8" i="134"/>
  <c r="N9" i="134"/>
  <c r="O9" i="134"/>
  <c r="N10" i="134"/>
  <c r="O10" i="134"/>
  <c r="N11" i="134"/>
  <c r="O11" i="134"/>
  <c r="N12" i="134"/>
  <c r="O12" i="134"/>
  <c r="P12" i="134"/>
  <c r="N13" i="134"/>
  <c r="O13" i="134"/>
  <c r="N14" i="134"/>
  <c r="O14" i="134"/>
  <c r="N15" i="134"/>
  <c r="O15" i="134"/>
  <c r="N16" i="134"/>
  <c r="O16" i="134"/>
  <c r="N17" i="134"/>
  <c r="O17" i="134"/>
  <c r="N18" i="134"/>
  <c r="O18" i="134"/>
  <c r="N19" i="134"/>
  <c r="O19" i="134"/>
  <c r="N20" i="134"/>
  <c r="O20" i="134"/>
  <c r="N21" i="134"/>
  <c r="O21" i="134"/>
  <c r="N22" i="134"/>
  <c r="O22" i="134"/>
  <c r="N23" i="134"/>
  <c r="O23" i="134"/>
  <c r="N24" i="134"/>
  <c r="O24" i="134"/>
  <c r="N25" i="134"/>
  <c r="O25" i="134"/>
  <c r="N26" i="134"/>
  <c r="O26" i="134"/>
  <c r="N27" i="134"/>
  <c r="O27" i="134"/>
  <c r="N28" i="134"/>
  <c r="O28" i="134"/>
  <c r="N29" i="134"/>
  <c r="O29" i="134"/>
  <c r="N30" i="134"/>
  <c r="O30" i="134"/>
  <c r="N31" i="134"/>
  <c r="O31" i="134"/>
  <c r="N32" i="134"/>
  <c r="O32" i="134"/>
  <c r="N33" i="134"/>
  <c r="O33" i="134"/>
  <c r="N34" i="134"/>
  <c r="O34" i="134"/>
  <c r="N35" i="134"/>
  <c r="O35" i="134"/>
  <c r="P35" i="134"/>
  <c r="N36" i="134"/>
  <c r="O36" i="134"/>
  <c r="N37" i="134"/>
  <c r="O37" i="134"/>
  <c r="N38" i="134"/>
  <c r="O38" i="134"/>
  <c r="N39" i="134"/>
  <c r="O39" i="134"/>
  <c r="N40" i="134"/>
  <c r="O40" i="134"/>
  <c r="N41" i="134"/>
  <c r="O41" i="134"/>
  <c r="N42" i="134"/>
  <c r="O42" i="134"/>
  <c r="N43" i="134"/>
  <c r="O43" i="134"/>
  <c r="N44" i="134"/>
  <c r="O44" i="134"/>
  <c r="N45" i="134"/>
  <c r="O45" i="134"/>
  <c r="N46" i="134"/>
  <c r="O46" i="134"/>
  <c r="N47" i="134"/>
  <c r="O47" i="134"/>
  <c r="N48" i="134"/>
  <c r="O48" i="134"/>
  <c r="N49" i="134"/>
  <c r="O49" i="134"/>
  <c r="N50" i="134"/>
  <c r="O50" i="134"/>
  <c r="N51" i="134"/>
  <c r="O51" i="134"/>
  <c r="N52" i="134"/>
  <c r="P52" i="134" s="1"/>
  <c r="O52" i="134"/>
  <c r="N53" i="134"/>
  <c r="O53" i="134"/>
  <c r="N54" i="134"/>
  <c r="O54" i="134"/>
  <c r="N55" i="134"/>
  <c r="O55" i="134"/>
  <c r="N56" i="134"/>
  <c r="O56" i="134"/>
  <c r="N57" i="134"/>
  <c r="O57" i="134"/>
  <c r="N58" i="134"/>
  <c r="O58" i="134"/>
  <c r="P45" i="135" l="1"/>
  <c r="P55" i="134"/>
  <c r="P28" i="134"/>
  <c r="P44" i="134"/>
  <c r="P19" i="134"/>
  <c r="P54" i="135"/>
  <c r="P52" i="136"/>
  <c r="P38" i="136"/>
  <c r="P30" i="135"/>
  <c r="P14" i="135"/>
  <c r="P52" i="142"/>
  <c r="P44" i="142"/>
  <c r="P40" i="142"/>
  <c r="P36" i="142"/>
  <c r="P48" i="140"/>
  <c r="P28" i="140"/>
  <c r="P46" i="138"/>
  <c r="P18" i="138"/>
  <c r="P6" i="138"/>
  <c r="P38" i="141"/>
  <c r="P31" i="143"/>
  <c r="P23" i="143"/>
  <c r="P28" i="137"/>
  <c r="P22" i="137"/>
  <c r="P12" i="137"/>
  <c r="P56" i="140"/>
  <c r="P19" i="141"/>
  <c r="P54" i="136"/>
  <c r="P51" i="139"/>
  <c r="P35" i="139"/>
  <c r="P23" i="139"/>
  <c r="P7" i="139"/>
  <c r="P53" i="140"/>
  <c r="P16" i="140"/>
  <c r="P51" i="141"/>
  <c r="P42" i="143"/>
  <c r="P34" i="143"/>
  <c r="P29" i="144"/>
  <c r="P6" i="136"/>
  <c r="P46" i="137"/>
  <c r="P55" i="138"/>
  <c r="P43" i="138"/>
  <c r="P39" i="138"/>
  <c r="P25" i="138"/>
  <c r="P37" i="140"/>
  <c r="P13" i="140"/>
  <c r="P6" i="141"/>
  <c r="P49" i="142"/>
  <c r="P45" i="142"/>
  <c r="P7" i="143"/>
  <c r="P44" i="137"/>
  <c r="P30" i="137"/>
  <c r="P29" i="140"/>
  <c r="P57" i="142"/>
  <c r="P19" i="143"/>
  <c r="P57" i="137"/>
  <c r="P53" i="137"/>
  <c r="P49" i="137"/>
  <c r="P6" i="137"/>
  <c r="P39" i="139"/>
  <c r="P58" i="141"/>
  <c r="P46" i="141"/>
  <c r="P55" i="136"/>
  <c r="P36" i="136"/>
  <c r="P20" i="136"/>
  <c r="P21" i="137"/>
  <c r="P17" i="137"/>
  <c r="P13" i="137"/>
  <c r="P44" i="138"/>
  <c r="P28" i="138"/>
  <c r="P27" i="139"/>
  <c r="P43" i="141"/>
  <c r="P14" i="141"/>
  <c r="P47" i="143"/>
  <c r="P35" i="143"/>
  <c r="P36" i="140"/>
  <c r="P43" i="136"/>
  <c r="P39" i="136"/>
  <c r="P22" i="136"/>
  <c r="P55" i="139"/>
  <c r="P30" i="139"/>
  <c r="P11" i="139"/>
  <c r="P45" i="140"/>
  <c r="P21" i="140"/>
  <c r="P51" i="143"/>
  <c r="P26" i="143"/>
  <c r="P48" i="144"/>
  <c r="P40" i="144"/>
  <c r="P35" i="136"/>
  <c r="P31" i="136"/>
  <c r="P27" i="136"/>
  <c r="P23" i="136"/>
  <c r="P37" i="137"/>
  <c r="P33" i="137"/>
  <c r="P13" i="138"/>
  <c r="P9" i="138"/>
  <c r="P22" i="139"/>
  <c r="P18" i="139"/>
  <c r="P14" i="139"/>
  <c r="P58" i="143"/>
  <c r="P18" i="143"/>
  <c r="P14" i="143"/>
  <c r="P10" i="143"/>
  <c r="P53" i="144"/>
  <c r="P16" i="144"/>
  <c r="P8" i="144"/>
  <c r="P25" i="135"/>
  <c r="P21" i="135"/>
  <c r="P17" i="135"/>
  <c r="P47" i="134"/>
  <c r="P20" i="134"/>
  <c r="P11" i="134"/>
  <c r="P36" i="134"/>
  <c r="P27" i="134"/>
  <c r="P58" i="134"/>
  <c r="P56" i="134"/>
  <c r="P53" i="134"/>
  <c r="P51" i="134"/>
  <c r="P50" i="134"/>
  <c r="P46" i="134"/>
  <c r="P45" i="134"/>
  <c r="P43" i="134"/>
  <c r="P42" i="134"/>
  <c r="P41" i="134"/>
  <c r="P39" i="134"/>
  <c r="P37" i="134"/>
  <c r="P34" i="134"/>
  <c r="P31" i="134"/>
  <c r="P29" i="134"/>
  <c r="P26" i="134"/>
  <c r="P24" i="134"/>
  <c r="P23" i="134"/>
  <c r="P21" i="134"/>
  <c r="P18" i="134"/>
  <c r="P15" i="134"/>
  <c r="P13" i="134"/>
  <c r="P10" i="134"/>
  <c r="P8" i="134"/>
  <c r="P58" i="135"/>
  <c r="P41" i="135"/>
  <c r="P39" i="135"/>
  <c r="P38" i="135"/>
  <c r="P22" i="135"/>
  <c r="P20" i="135"/>
  <c r="P18" i="135"/>
  <c r="P16" i="135"/>
  <c r="P58" i="136"/>
  <c r="P56" i="136"/>
  <c r="P53" i="136"/>
  <c r="P46" i="136"/>
  <c r="P37" i="136"/>
  <c r="P30" i="136"/>
  <c r="P28" i="136"/>
  <c r="P26" i="136"/>
  <c r="P24" i="136"/>
  <c r="P21" i="136"/>
  <c r="P54" i="137"/>
  <c r="P52" i="137"/>
  <c r="P50" i="137"/>
  <c r="P48" i="137"/>
  <c r="P39" i="137"/>
  <c r="P38" i="137"/>
  <c r="P23" i="137"/>
  <c r="P20" i="137"/>
  <c r="P18" i="137"/>
  <c r="P16" i="137"/>
  <c r="P14" i="137"/>
  <c r="P7" i="137"/>
  <c r="P58" i="138"/>
  <c r="P56" i="138"/>
  <c r="P54" i="138"/>
  <c r="P45" i="138"/>
  <c r="P42" i="138"/>
  <c r="P40" i="138"/>
  <c r="P36" i="138"/>
  <c r="P34" i="138"/>
  <c r="P32" i="138"/>
  <c r="P31" i="138"/>
  <c r="P30" i="138"/>
  <c r="P26" i="138"/>
  <c r="P24" i="138"/>
  <c r="P21" i="138"/>
  <c r="P15" i="138"/>
  <c r="P10" i="138"/>
  <c r="P7" i="138"/>
  <c r="P56" i="139"/>
  <c r="P52" i="139"/>
  <c r="P48" i="139"/>
  <c r="P43" i="139"/>
  <c r="P40" i="139"/>
  <c r="P32" i="139"/>
  <c r="P24" i="139"/>
  <c r="P19" i="139"/>
  <c r="P15" i="139"/>
  <c r="P57" i="140"/>
  <c r="P55" i="140"/>
  <c r="P54" i="140"/>
  <c r="P52" i="140"/>
  <c r="P51" i="140"/>
  <c r="P50" i="140"/>
  <c r="P47" i="140"/>
  <c r="P46" i="140"/>
  <c r="P44" i="140"/>
  <c r="P43" i="140"/>
  <c r="P42" i="140"/>
  <c r="P40" i="140"/>
  <c r="P38" i="140"/>
  <c r="P35" i="140"/>
  <c r="P33" i="140"/>
  <c r="P32" i="140"/>
  <c r="P30" i="140"/>
  <c r="P27" i="140"/>
  <c r="P25" i="140"/>
  <c r="P23" i="140"/>
  <c r="P22" i="140"/>
  <c r="P19" i="140"/>
  <c r="P15" i="140"/>
  <c r="P14" i="140"/>
  <c r="P57" i="141"/>
  <c r="P55" i="141"/>
  <c r="P54" i="141"/>
  <c r="P52" i="141"/>
  <c r="P49" i="141"/>
  <c r="P47" i="141"/>
  <c r="P44" i="141"/>
  <c r="P41" i="141"/>
  <c r="P26" i="141"/>
  <c r="P22" i="141"/>
  <c r="P20" i="141"/>
  <c r="P9" i="141"/>
  <c r="P54" i="142"/>
  <c r="P46" i="142"/>
  <c r="P41" i="142"/>
  <c r="P37" i="142"/>
  <c r="P29" i="142"/>
  <c r="P55" i="143"/>
  <c r="P52" i="143"/>
  <c r="P48" i="143"/>
  <c r="P44" i="143"/>
  <c r="P39" i="143"/>
  <c r="P36" i="143"/>
  <c r="P28" i="143"/>
  <c r="P20" i="143"/>
  <c r="P15" i="143"/>
  <c r="P56" i="144"/>
  <c r="P49" i="144"/>
  <c r="P47" i="144"/>
  <c r="P45" i="144"/>
  <c r="P41" i="144"/>
  <c r="P32" i="144"/>
  <c r="P23" i="144"/>
  <c r="P17" i="144"/>
  <c r="P37" i="141"/>
  <c r="P33" i="141"/>
  <c r="P27" i="141"/>
  <c r="P36" i="141"/>
  <c r="P34" i="141"/>
  <c r="P32" i="141"/>
  <c r="P30" i="141"/>
  <c r="P28" i="141"/>
  <c r="P25" i="141"/>
  <c r="P35" i="141"/>
  <c r="P30" i="142"/>
  <c r="P33" i="142"/>
  <c r="P52" i="144"/>
  <c r="P50" i="144"/>
  <c r="P33" i="144"/>
  <c r="P26" i="144"/>
  <c r="P15" i="144"/>
  <c r="P57" i="144"/>
  <c r="P20" i="144"/>
  <c r="P18" i="144"/>
  <c r="P37" i="144"/>
  <c r="P28" i="144"/>
  <c r="P55" i="144"/>
  <c r="P25" i="144"/>
  <c r="P21" i="144"/>
  <c r="P8" i="139"/>
  <c r="P7" i="135"/>
  <c r="P14" i="136"/>
  <c r="P9" i="144"/>
  <c r="P24" i="142"/>
  <c r="P20" i="142"/>
  <c r="P21" i="142"/>
  <c r="P25" i="142"/>
  <c r="P26" i="142"/>
  <c r="P14" i="142"/>
  <c r="P13" i="142"/>
  <c r="P10" i="142"/>
  <c r="P9" i="142"/>
  <c r="P8" i="142"/>
  <c r="P18" i="141"/>
  <c r="P11" i="141"/>
  <c r="P17" i="141"/>
  <c r="P15" i="141"/>
  <c r="P12" i="141"/>
  <c r="P10" i="141"/>
  <c r="P8" i="141"/>
  <c r="P12" i="140"/>
  <c r="P11" i="140"/>
  <c r="P10" i="140"/>
  <c r="P8" i="140"/>
  <c r="P6" i="140"/>
  <c r="P11" i="136"/>
  <c r="P7" i="136"/>
  <c r="P6" i="135"/>
  <c r="P7" i="134"/>
  <c r="P56" i="135"/>
  <c r="P36" i="135"/>
  <c r="P34" i="135"/>
  <c r="P32" i="135"/>
  <c r="P23" i="135"/>
  <c r="P51" i="136"/>
  <c r="P47" i="136"/>
  <c r="P19" i="136"/>
  <c r="P15" i="136"/>
  <c r="P41" i="137"/>
  <c r="P50" i="139"/>
  <c r="P20" i="140"/>
  <c r="P18" i="140"/>
  <c r="P45" i="141"/>
  <c r="P23" i="141"/>
  <c r="P28" i="142"/>
  <c r="P13" i="144"/>
  <c r="P54" i="134"/>
  <c r="P49" i="134"/>
  <c r="P32" i="134"/>
  <c r="P44" i="135"/>
  <c r="P44" i="136"/>
  <c r="P42" i="136"/>
  <c r="P40" i="136"/>
  <c r="P12" i="136"/>
  <c r="P10" i="136"/>
  <c r="P8" i="136"/>
  <c r="P55" i="137"/>
  <c r="P36" i="137"/>
  <c r="P34" i="137"/>
  <c r="P32" i="137"/>
  <c r="P22" i="138"/>
  <c r="P42" i="141"/>
  <c r="P40" i="141"/>
  <c r="P13" i="141"/>
  <c r="P17" i="142"/>
  <c r="P6" i="142"/>
  <c r="P11" i="143"/>
  <c r="P58" i="144"/>
  <c r="P57" i="134"/>
  <c r="P40" i="134"/>
  <c r="P30" i="134"/>
  <c r="P16" i="134"/>
  <c r="P48" i="134"/>
  <c r="P38" i="134"/>
  <c r="P33" i="134"/>
  <c r="P9" i="135"/>
  <c r="P52" i="138"/>
  <c r="P50" i="138"/>
  <c r="P48" i="138"/>
  <c r="P17" i="138"/>
  <c r="P8" i="138"/>
  <c r="P6" i="139"/>
  <c r="P46" i="143"/>
  <c r="P25" i="134"/>
  <c r="P22" i="134"/>
  <c r="P17" i="134"/>
  <c r="P14" i="134"/>
  <c r="P9" i="134"/>
  <c r="P6" i="134"/>
  <c r="P52" i="135"/>
  <c r="P50" i="135"/>
  <c r="P45" i="136"/>
  <c r="P29" i="136"/>
  <c r="P13" i="136"/>
  <c r="P10" i="137"/>
  <c r="P8" i="137"/>
  <c r="P29" i="138"/>
  <c r="P31" i="139"/>
  <c r="P20" i="139"/>
  <c r="P58" i="140"/>
  <c r="P41" i="140"/>
  <c r="P31" i="140"/>
  <c r="P26" i="140"/>
  <c r="P9" i="140"/>
  <c r="P53" i="141"/>
  <c r="P48" i="141"/>
  <c r="P31" i="141"/>
  <c r="P21" i="141"/>
  <c r="P16" i="141"/>
  <c r="P53" i="142"/>
  <c r="P42" i="142"/>
  <c r="P22" i="142"/>
  <c r="P27" i="143"/>
  <c r="P16" i="143"/>
  <c r="P36" i="144"/>
  <c r="P34" i="144"/>
  <c r="P31" i="144"/>
  <c r="P55" i="135"/>
  <c r="P53" i="135"/>
  <c r="P49" i="135"/>
  <c r="P46" i="135"/>
  <c r="P43" i="135"/>
  <c r="P40" i="135"/>
  <c r="P31" i="135"/>
  <c r="P29" i="135"/>
  <c r="P26" i="135"/>
  <c r="P24" i="135"/>
  <c r="P15" i="135"/>
  <c r="P13" i="135"/>
  <c r="P10" i="135"/>
  <c r="P8" i="135"/>
  <c r="P50" i="136"/>
  <c r="P48" i="136"/>
  <c r="P34" i="136"/>
  <c r="P32" i="136"/>
  <c r="P18" i="136"/>
  <c r="P16" i="136"/>
  <c r="P58" i="137"/>
  <c r="P56" i="137"/>
  <c r="P47" i="137"/>
  <c r="P45" i="137"/>
  <c r="P42" i="137"/>
  <c r="P40" i="137"/>
  <c r="P31" i="137"/>
  <c r="P29" i="137"/>
  <c r="P26" i="137"/>
  <c r="P24" i="137"/>
  <c r="P15" i="137"/>
  <c r="P38" i="138"/>
  <c r="P23" i="138"/>
  <c r="P54" i="139"/>
  <c r="P47" i="139"/>
  <c r="P36" i="139"/>
  <c r="P34" i="139"/>
  <c r="P16" i="139"/>
  <c r="P49" i="140"/>
  <c r="P39" i="140"/>
  <c r="P34" i="140"/>
  <c r="P17" i="140"/>
  <c r="P7" i="140"/>
  <c r="P56" i="141"/>
  <c r="P39" i="141"/>
  <c r="P29" i="141"/>
  <c r="P24" i="141"/>
  <c r="P7" i="141"/>
  <c r="P58" i="142"/>
  <c r="P56" i="142"/>
  <c r="P38" i="142"/>
  <c r="P12" i="142"/>
  <c r="P50" i="143"/>
  <c r="P43" i="143"/>
  <c r="P32" i="143"/>
  <c r="P30" i="143"/>
  <c r="P12" i="143"/>
  <c r="P44" i="144"/>
  <c r="P42" i="144"/>
  <c r="P39" i="144"/>
  <c r="P12" i="144"/>
  <c r="P10" i="144"/>
  <c r="P7" i="144"/>
  <c r="P25" i="137"/>
  <c r="P9" i="137"/>
  <c r="P53" i="138"/>
  <c r="P51" i="138"/>
  <c r="P47" i="138"/>
  <c r="P37" i="138"/>
  <c r="P35" i="138"/>
  <c r="P16" i="138"/>
  <c r="P14" i="138"/>
  <c r="P12" i="138"/>
  <c r="P58" i="139"/>
  <c r="P44" i="139"/>
  <c r="P42" i="139"/>
  <c r="P28" i="139"/>
  <c r="P26" i="139"/>
  <c r="P12" i="139"/>
  <c r="P10" i="139"/>
  <c r="P50" i="142"/>
  <c r="P48" i="142"/>
  <c r="P34" i="142"/>
  <c r="P32" i="142"/>
  <c r="P18" i="142"/>
  <c r="P16" i="142"/>
  <c r="P56" i="143"/>
  <c r="P54" i="143"/>
  <c r="P40" i="143"/>
  <c r="P38" i="143"/>
  <c r="P24" i="143"/>
  <c r="P22" i="143"/>
  <c r="P8" i="143"/>
  <c r="P6" i="143"/>
  <c r="P54" i="144"/>
  <c r="P51" i="144"/>
  <c r="P46" i="144"/>
  <c r="P43" i="144"/>
  <c r="P38" i="144"/>
  <c r="P35" i="144"/>
  <c r="P30" i="144"/>
  <c r="P27" i="144"/>
  <c r="P22" i="144"/>
  <c r="P19" i="144"/>
  <c r="P14" i="144"/>
  <c r="P11" i="144"/>
  <c r="P6" i="144"/>
  <c r="P47" i="135"/>
  <c r="P35" i="135"/>
  <c r="P27" i="135"/>
  <c r="P11" i="135"/>
  <c r="P51" i="137"/>
  <c r="P27" i="137"/>
  <c r="P19" i="137"/>
  <c r="P11" i="137"/>
  <c r="P51" i="135"/>
  <c r="P57" i="136"/>
  <c r="P49" i="136"/>
  <c r="P41" i="136"/>
  <c r="P33" i="136"/>
  <c r="P25" i="136"/>
  <c r="P17" i="136"/>
  <c r="P9" i="136"/>
  <c r="P57" i="138"/>
  <c r="P49" i="138"/>
  <c r="P41" i="138"/>
  <c r="P33" i="138"/>
  <c r="P20" i="138"/>
  <c r="P19" i="135"/>
  <c r="P43" i="137"/>
  <c r="P35" i="137"/>
  <c r="P27" i="138"/>
  <c r="P11" i="138"/>
  <c r="P53" i="139"/>
  <c r="P45" i="139"/>
  <c r="P37" i="139"/>
  <c r="P29" i="139"/>
  <c r="P21" i="139"/>
  <c r="P13" i="139"/>
  <c r="P51" i="142"/>
  <c r="P43" i="142"/>
  <c r="P35" i="142"/>
  <c r="P27" i="142"/>
  <c r="P19" i="142"/>
  <c r="P11" i="142"/>
  <c r="P57" i="143"/>
  <c r="P49" i="143"/>
  <c r="P41" i="143"/>
  <c r="P33" i="143"/>
  <c r="P25" i="143"/>
  <c r="P17" i="143"/>
  <c r="P9" i="143"/>
  <c r="P19" i="138"/>
  <c r="P57" i="139"/>
  <c r="P49" i="139"/>
  <c r="P41" i="139"/>
  <c r="P33" i="139"/>
  <c r="P25" i="139"/>
  <c r="P17" i="139"/>
  <c r="P9" i="139"/>
  <c r="P55" i="142"/>
  <c r="P47" i="142"/>
  <c r="P39" i="142"/>
  <c r="P31" i="142"/>
  <c r="P23" i="142"/>
  <c r="P15" i="142"/>
  <c r="P7" i="142"/>
  <c r="P53" i="143"/>
  <c r="P45" i="143"/>
  <c r="P37" i="143"/>
  <c r="P29" i="143"/>
  <c r="P21" i="143"/>
  <c r="P13" i="143"/>
  <c r="L13" i="4" l="1"/>
  <c r="F12" i="7" l="1"/>
  <c r="G14" i="6"/>
  <c r="C12" i="7" l="1"/>
  <c r="K6" i="6" l="1"/>
  <c r="L6" i="6"/>
  <c r="K7" i="6"/>
  <c r="L7" i="6"/>
  <c r="K8" i="6"/>
  <c r="L8" i="6"/>
  <c r="K9" i="6"/>
  <c r="L9" i="6"/>
  <c r="K10" i="6"/>
  <c r="L10" i="6"/>
  <c r="K11" i="6"/>
  <c r="L11" i="6"/>
  <c r="K12" i="6"/>
  <c r="L12" i="6"/>
  <c r="M9" i="6" l="1"/>
  <c r="M6" i="6"/>
  <c r="M10" i="6"/>
  <c r="M7" i="6"/>
  <c r="M12" i="6"/>
  <c r="M8" i="6"/>
  <c r="M11" i="6"/>
  <c r="L14" i="4" l="1"/>
  <c r="L15" i="4" s="1"/>
  <c r="M7" i="34" l="1"/>
  <c r="N7" i="34"/>
  <c r="M8" i="34"/>
  <c r="N8" i="34"/>
  <c r="M10" i="34"/>
  <c r="N10" i="34"/>
  <c r="M11" i="34"/>
  <c r="N11" i="34"/>
  <c r="M12" i="34"/>
  <c r="N12" i="34"/>
  <c r="M13" i="34"/>
  <c r="N13" i="34"/>
  <c r="M14" i="34"/>
  <c r="N14" i="34"/>
  <c r="M15" i="34"/>
  <c r="N15" i="34"/>
  <c r="M16" i="34"/>
  <c r="N16" i="34"/>
  <c r="M17" i="34"/>
  <c r="N17" i="34"/>
  <c r="M18" i="34"/>
  <c r="N18" i="34"/>
  <c r="M19" i="34"/>
  <c r="N19" i="34"/>
  <c r="M20" i="34"/>
  <c r="N20" i="34"/>
  <c r="M21" i="34"/>
  <c r="N21" i="34"/>
  <c r="M22" i="34"/>
  <c r="N22" i="34"/>
  <c r="M23" i="34"/>
  <c r="N23" i="34"/>
  <c r="M24" i="34"/>
  <c r="N24" i="34"/>
  <c r="M25" i="34"/>
  <c r="N25" i="34"/>
  <c r="N6" i="34"/>
  <c r="M6" i="34"/>
  <c r="O24" i="34" l="1"/>
  <c r="O16" i="34"/>
  <c r="O7" i="34"/>
  <c r="O19" i="34"/>
  <c r="O15" i="34"/>
  <c r="O11" i="34"/>
  <c r="O20" i="34"/>
  <c r="O12" i="34"/>
  <c r="O23" i="34"/>
  <c r="O21" i="34"/>
  <c r="O18" i="34"/>
  <c r="O13" i="34"/>
  <c r="O10" i="34"/>
  <c r="O25" i="34"/>
  <c r="O22" i="34"/>
  <c r="O17" i="34"/>
  <c r="O14" i="34"/>
  <c r="O8" i="34"/>
  <c r="O6" i="34"/>
  <c r="C4" i="3"/>
  <c r="C10" i="3" s="1"/>
  <c r="D7" i="10"/>
  <c r="D18" i="10" s="1"/>
  <c r="C3" i="4" s="1"/>
  <c r="C9" i="4" s="1"/>
  <c r="E17" i="10"/>
  <c r="E16" i="10"/>
  <c r="E15" i="10"/>
  <c r="E14" i="10"/>
  <c r="E13" i="10"/>
  <c r="E12" i="10"/>
  <c r="E11" i="10"/>
  <c r="E10" i="10"/>
  <c r="E9" i="10"/>
  <c r="E8" i="10"/>
  <c r="C5" i="3" l="1"/>
  <c r="C11" i="3" s="1"/>
  <c r="C9" i="3"/>
  <c r="E6" i="10"/>
  <c r="C7" i="10"/>
  <c r="E7" i="10" l="1"/>
  <c r="C18" i="10"/>
  <c r="C2" i="4" l="1"/>
  <c r="C8" i="4" s="1"/>
  <c r="E18" i="10"/>
  <c r="C4" i="4" s="1"/>
  <c r="C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300-000001000000}">
      <text>
        <r>
          <rPr>
            <b/>
            <sz val="9"/>
            <color indexed="81"/>
            <rFont val="ＭＳ Ｐゴシック"/>
            <family val="3"/>
            <charset val="128"/>
          </rPr>
          <t xml:space="preserve">入力例：
４月２０日なら　→　4/20
</t>
        </r>
      </text>
    </comment>
    <comment ref="D4" authorId="0" shapeId="0" xr:uid="{00000000-0006-0000-0300-000002000000}">
      <text>
        <r>
          <rPr>
            <b/>
            <sz val="10"/>
            <color indexed="81"/>
            <rFont val="ＭＳ Ｐゴシック"/>
            <family val="3"/>
            <charset val="128"/>
          </rPr>
          <t>桁区切りのコンマ「,」の入力は不要です。
（自動表示されます。）</t>
        </r>
      </text>
    </comment>
    <comment ref="G4" authorId="0" shapeId="0" xr:uid="{00000000-0006-0000-0300-000003000000}">
      <text>
        <r>
          <rPr>
            <b/>
            <sz val="11"/>
            <color indexed="81"/>
            <rFont val="ＭＳ Ｐゴシック"/>
            <family val="3"/>
            <charset val="128"/>
          </rPr>
          <t>文字数が多い場合は縮小表示されます。</t>
        </r>
      </text>
    </comment>
    <comment ref="L4" authorId="0" shapeId="0" xr:uid="{00000000-0006-0000-0300-000004000000}">
      <text>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C00-000001000000}">
      <text>
        <r>
          <rPr>
            <b/>
            <sz val="9"/>
            <color indexed="81"/>
            <rFont val="ＭＳ Ｐゴシック"/>
            <family val="3"/>
            <charset val="128"/>
          </rPr>
          <t xml:space="preserve">入力例：
４月２０日なら　→　4/20
</t>
        </r>
      </text>
    </comment>
    <comment ref="D4" authorId="0" shapeId="0" xr:uid="{00000000-0006-0000-0C00-000002000000}">
      <text>
        <r>
          <rPr>
            <b/>
            <sz val="10"/>
            <color indexed="81"/>
            <rFont val="ＭＳ Ｐゴシック"/>
            <family val="3"/>
            <charset val="128"/>
          </rPr>
          <t>桁区切りのコンマ「,」の入力は不要です。
（自動表示されます。）</t>
        </r>
      </text>
    </comment>
    <comment ref="G4" authorId="0" shapeId="0" xr:uid="{00000000-0006-0000-0C00-000003000000}">
      <text>
        <r>
          <rPr>
            <b/>
            <sz val="11"/>
            <color indexed="81"/>
            <rFont val="ＭＳ Ｐゴシック"/>
            <family val="3"/>
            <charset val="128"/>
          </rPr>
          <t>文字数が多い場合は縮小表示されます。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D00-000001000000}">
      <text>
        <r>
          <rPr>
            <b/>
            <sz val="9"/>
            <color indexed="81"/>
            <rFont val="ＭＳ Ｐゴシック"/>
            <family val="3"/>
            <charset val="128"/>
          </rPr>
          <t xml:space="preserve">入力例：
４月２０日なら　→　4/20
</t>
        </r>
      </text>
    </comment>
    <comment ref="D4" authorId="0" shapeId="0" xr:uid="{00000000-0006-0000-0D00-000002000000}">
      <text>
        <r>
          <rPr>
            <b/>
            <sz val="10"/>
            <color indexed="81"/>
            <rFont val="ＭＳ Ｐゴシック"/>
            <family val="3"/>
            <charset val="128"/>
          </rPr>
          <t>桁区切りのコンマ「,」の入力は不要です。
（自動表示されます。）</t>
        </r>
      </text>
    </comment>
    <comment ref="G4" authorId="0" shapeId="0" xr:uid="{00000000-0006-0000-0D00-000003000000}">
      <text>
        <r>
          <rPr>
            <b/>
            <sz val="11"/>
            <color indexed="81"/>
            <rFont val="ＭＳ Ｐゴシック"/>
            <family val="3"/>
            <charset val="128"/>
          </rPr>
          <t>文字数が多い場合は縮小表示されます。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1000-000001000000}">
      <text>
        <r>
          <rPr>
            <b/>
            <sz val="9"/>
            <color indexed="81"/>
            <rFont val="ＭＳ Ｐゴシック"/>
            <family val="3"/>
            <charset val="128"/>
          </rPr>
          <t>入力例：
令和５年４月２０日なら
　→　2023/4/20</t>
        </r>
      </text>
    </comment>
    <comment ref="D3" authorId="0" shapeId="0" xr:uid="{00000000-0006-0000-1000-000002000000}">
      <text>
        <r>
          <rPr>
            <b/>
            <sz val="10"/>
            <color indexed="81"/>
            <rFont val="ＭＳ Ｐゴシック"/>
            <family val="3"/>
            <charset val="128"/>
          </rPr>
          <t>桁区切りのコンマ「,」の入力は不要です。
（自動表示されます。）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400-000001000000}">
      <text>
        <r>
          <rPr>
            <b/>
            <sz val="9"/>
            <color indexed="81"/>
            <rFont val="ＭＳ Ｐゴシック"/>
            <family val="3"/>
            <charset val="128"/>
          </rPr>
          <t xml:space="preserve">入力例：
４月２０日なら　→　4/20
</t>
        </r>
      </text>
    </comment>
    <comment ref="D4" authorId="0" shapeId="0" xr:uid="{00000000-0006-0000-0400-000002000000}">
      <text>
        <r>
          <rPr>
            <b/>
            <sz val="10"/>
            <color indexed="81"/>
            <rFont val="ＭＳ Ｐゴシック"/>
            <family val="3"/>
            <charset val="128"/>
          </rPr>
          <t>桁区切りのコンマ「,」の入力は不要です。
（自動表示されます。）</t>
        </r>
      </text>
    </comment>
    <comment ref="G4" authorId="0" shapeId="0" xr:uid="{00000000-0006-0000-0400-000003000000}">
      <text>
        <r>
          <rPr>
            <b/>
            <sz val="11"/>
            <color indexed="81"/>
            <rFont val="ＭＳ Ｐゴシック"/>
            <family val="3"/>
            <charset val="128"/>
          </rPr>
          <t>文字数が多い場合は縮小表示されます。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500-000001000000}">
      <text>
        <r>
          <rPr>
            <b/>
            <sz val="9"/>
            <color indexed="81"/>
            <rFont val="ＭＳ Ｐゴシック"/>
            <family val="3"/>
            <charset val="128"/>
          </rPr>
          <t xml:space="preserve">入力例：
４月２０日なら　→　4/20
</t>
        </r>
      </text>
    </comment>
    <comment ref="D4" authorId="0" shapeId="0" xr:uid="{00000000-0006-0000-0500-000002000000}">
      <text>
        <r>
          <rPr>
            <b/>
            <sz val="10"/>
            <color indexed="81"/>
            <rFont val="ＭＳ Ｐゴシック"/>
            <family val="3"/>
            <charset val="128"/>
          </rPr>
          <t>桁区切りのコンマ「,」の入力は不要です。
（自動表示されます。）</t>
        </r>
      </text>
    </comment>
    <comment ref="F4" authorId="0" shapeId="0" xr:uid="{00000000-0006-0000-05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4" authorId="0" shapeId="0" xr:uid="{00000000-0006-0000-0500-000004000000}">
      <text>
        <r>
          <rPr>
            <b/>
            <sz val="11"/>
            <color indexed="81"/>
            <rFont val="ＭＳ Ｐゴシック"/>
            <family val="3"/>
            <charset val="128"/>
          </rPr>
          <t>文字数が多い場合は縮小表示されます。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600-000001000000}">
      <text>
        <r>
          <rPr>
            <b/>
            <sz val="9"/>
            <color indexed="81"/>
            <rFont val="ＭＳ Ｐゴシック"/>
            <family val="3"/>
            <charset val="128"/>
          </rPr>
          <t xml:space="preserve">入力例：
４月２０日なら　→　4/20
</t>
        </r>
      </text>
    </comment>
    <comment ref="D4" authorId="0" shapeId="0" xr:uid="{00000000-0006-0000-0600-000002000000}">
      <text>
        <r>
          <rPr>
            <b/>
            <sz val="10"/>
            <color indexed="81"/>
            <rFont val="ＭＳ Ｐゴシック"/>
            <family val="3"/>
            <charset val="128"/>
          </rPr>
          <t>桁区切りのコンマ「,」の入力は不要です。
（自動表示されます。）</t>
        </r>
      </text>
    </comment>
    <comment ref="F4" authorId="0" shapeId="0" xr:uid="{00000000-0006-0000-06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4" authorId="0" shapeId="0" xr:uid="{00000000-0006-0000-0600-000004000000}">
      <text>
        <r>
          <rPr>
            <b/>
            <sz val="11"/>
            <color indexed="81"/>
            <rFont val="ＭＳ Ｐゴシック"/>
            <family val="3"/>
            <charset val="128"/>
          </rPr>
          <t>文字数が多い場合は縮小表示されます。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700-000001000000}">
      <text>
        <r>
          <rPr>
            <b/>
            <sz val="9"/>
            <color indexed="81"/>
            <rFont val="ＭＳ Ｐゴシック"/>
            <family val="3"/>
            <charset val="128"/>
          </rPr>
          <t xml:space="preserve">入力例：
４月２０日なら　→　4/20
</t>
        </r>
      </text>
    </comment>
    <comment ref="D4" authorId="0" shapeId="0" xr:uid="{00000000-0006-0000-0700-000002000000}">
      <text>
        <r>
          <rPr>
            <b/>
            <sz val="10"/>
            <color indexed="81"/>
            <rFont val="ＭＳ Ｐゴシック"/>
            <family val="3"/>
            <charset val="128"/>
          </rPr>
          <t>桁区切りのコンマ「,」の入力は不要です。
（自動表示されます。）</t>
        </r>
      </text>
    </comment>
    <comment ref="F4" authorId="0" shapeId="0" xr:uid="{00000000-0006-0000-07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4" authorId="0" shapeId="0" xr:uid="{00000000-0006-0000-0700-000004000000}">
      <text>
        <r>
          <rPr>
            <b/>
            <sz val="11"/>
            <color indexed="81"/>
            <rFont val="ＭＳ Ｐゴシック"/>
            <family val="3"/>
            <charset val="128"/>
          </rPr>
          <t>文字数が多い場合は縮小表示されます。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800-000001000000}">
      <text>
        <r>
          <rPr>
            <b/>
            <sz val="9"/>
            <color indexed="81"/>
            <rFont val="ＭＳ Ｐゴシック"/>
            <family val="3"/>
            <charset val="128"/>
          </rPr>
          <t xml:space="preserve">入力例：
４月２０日なら　→　4/20
</t>
        </r>
      </text>
    </comment>
    <comment ref="D4" authorId="0" shapeId="0" xr:uid="{00000000-0006-0000-0800-000002000000}">
      <text>
        <r>
          <rPr>
            <b/>
            <sz val="10"/>
            <color indexed="81"/>
            <rFont val="ＭＳ Ｐゴシック"/>
            <family val="3"/>
            <charset val="128"/>
          </rPr>
          <t>桁区切りのコンマ「,」の入力は不要です。
（自動表示されます。）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900-000001000000}">
      <text>
        <r>
          <rPr>
            <b/>
            <sz val="9"/>
            <color indexed="81"/>
            <rFont val="ＭＳ Ｐゴシック"/>
            <family val="3"/>
            <charset val="128"/>
          </rPr>
          <t xml:space="preserve">入力例：
４月２０日なら　→　4/20
</t>
        </r>
      </text>
    </comment>
    <comment ref="D4" authorId="0" shapeId="0" xr:uid="{00000000-0006-0000-0900-000002000000}">
      <text>
        <r>
          <rPr>
            <b/>
            <sz val="10"/>
            <color indexed="81"/>
            <rFont val="ＭＳ Ｐゴシック"/>
            <family val="3"/>
            <charset val="128"/>
          </rPr>
          <t>桁区切りのコンマ「,」の入力は不要です。
（自動表示されます。）</t>
        </r>
      </text>
    </comment>
    <comment ref="G4" authorId="0" shapeId="0" xr:uid="{00000000-0006-0000-0900-000003000000}">
      <text>
        <r>
          <rPr>
            <b/>
            <sz val="11"/>
            <color indexed="81"/>
            <rFont val="ＭＳ Ｐゴシック"/>
            <family val="3"/>
            <charset val="128"/>
          </rPr>
          <t>文字数が多い場合は縮小表示されます。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A00-000001000000}">
      <text>
        <r>
          <rPr>
            <b/>
            <sz val="9"/>
            <color indexed="81"/>
            <rFont val="ＭＳ Ｐゴシック"/>
            <family val="3"/>
            <charset val="128"/>
          </rPr>
          <t xml:space="preserve">入力例：
４月２０日なら　→　4/20
</t>
        </r>
      </text>
    </comment>
    <comment ref="D4" authorId="0" shapeId="0" xr:uid="{00000000-0006-0000-0A00-000002000000}">
      <text>
        <r>
          <rPr>
            <b/>
            <sz val="10"/>
            <color indexed="81"/>
            <rFont val="ＭＳ Ｐゴシック"/>
            <family val="3"/>
            <charset val="128"/>
          </rPr>
          <t>桁区切りのコンマ「,」の入力は不要です。
（自動表示されます。）</t>
        </r>
      </text>
    </comment>
    <comment ref="F4" authorId="0" shapeId="0" xr:uid="{00000000-0006-0000-0A00-000003000000}">
      <text>
        <r>
          <rPr>
            <b/>
            <sz val="11"/>
            <color indexed="81"/>
            <rFont val="ＭＳ Ｐゴシック"/>
            <family val="3"/>
            <charset val="128"/>
          </rPr>
          <t>「立候補準備」か
「選挙運動」を選んでください。
※金額か区分のどちらか一方が入力されていないとセルが黄色になります。</t>
        </r>
      </text>
    </comment>
    <comment ref="G4" authorId="0" shapeId="0" xr:uid="{00000000-0006-0000-0A00-000004000000}">
      <text>
        <r>
          <rPr>
            <b/>
            <sz val="11"/>
            <color indexed="81"/>
            <rFont val="ＭＳ Ｐゴシック"/>
            <family val="3"/>
            <charset val="128"/>
          </rPr>
          <t>文字数が多い場合は縮小表示されます。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B00-000001000000}">
      <text>
        <r>
          <rPr>
            <b/>
            <sz val="9"/>
            <color indexed="81"/>
            <rFont val="ＭＳ Ｐゴシック"/>
            <family val="3"/>
            <charset val="128"/>
          </rPr>
          <t xml:space="preserve">入力例：
４月２０日なら　→　4/20
</t>
        </r>
      </text>
    </comment>
    <comment ref="D4" authorId="0" shapeId="0" xr:uid="{00000000-0006-0000-0B00-000002000000}">
      <text>
        <r>
          <rPr>
            <b/>
            <sz val="10"/>
            <color indexed="81"/>
            <rFont val="ＭＳ Ｐゴシック"/>
            <family val="3"/>
            <charset val="128"/>
          </rPr>
          <t>桁区切りのコンマ「,」の入力は不要です。
（自動表示されます。）</t>
        </r>
      </text>
    </comment>
  </commentList>
</comments>
</file>

<file path=xl/sharedStrings.xml><?xml version="1.0" encoding="utf-8"?>
<sst xmlns="http://schemas.openxmlformats.org/spreadsheetml/2006/main" count="324" uniqueCount="146">
  <si>
    <t>選挙運動費用収支報告書</t>
  </si>
  <si>
    <t>１．</t>
    <phoneticPr fontId="1"/>
  </si>
  <si>
    <t>年</t>
    <rPh sb="0" eb="1">
      <t>ネン</t>
    </rPh>
    <phoneticPr fontId="1"/>
  </si>
  <si>
    <t>月</t>
    <rPh sb="0" eb="1">
      <t>ツキ</t>
    </rPh>
    <phoneticPr fontId="1"/>
  </si>
  <si>
    <t>日執行</t>
    <rPh sb="0" eb="1">
      <t>ニチ</t>
    </rPh>
    <rPh sb="1" eb="3">
      <t>シッコウ</t>
    </rPh>
    <phoneticPr fontId="1"/>
  </si>
  <si>
    <t>２．</t>
    <phoneticPr fontId="1"/>
  </si>
  <si>
    <t>公職の候補者</t>
    <phoneticPr fontId="1"/>
  </si>
  <si>
    <t>住　所</t>
    <phoneticPr fontId="1"/>
  </si>
  <si>
    <t>氏　名</t>
    <phoneticPr fontId="1"/>
  </si>
  <si>
    <t>３．</t>
    <phoneticPr fontId="1"/>
  </si>
  <si>
    <t>日から</t>
    <rPh sb="0" eb="1">
      <t>ニチ</t>
    </rPh>
    <phoneticPr fontId="1"/>
  </si>
  <si>
    <t>日まで</t>
    <rPh sb="0" eb="1">
      <t>ニチ</t>
    </rPh>
    <phoneticPr fontId="1"/>
  </si>
  <si>
    <t>（第</t>
    <rPh sb="1" eb="2">
      <t>ダイ</t>
    </rPh>
    <phoneticPr fontId="1"/>
  </si>
  <si>
    <t>回分）</t>
    <rPh sb="0" eb="2">
      <t>カイブン</t>
    </rPh>
    <phoneticPr fontId="1"/>
  </si>
  <si>
    <t>１</t>
    <phoneticPr fontId="1"/>
  </si>
  <si>
    <t>２</t>
    <phoneticPr fontId="1"/>
  </si>
  <si>
    <t>３</t>
  </si>
  <si>
    <t>計</t>
  </si>
  <si>
    <t>寄附</t>
  </si>
  <si>
    <t>円</t>
    <rPh sb="0" eb="1">
      <t>エン</t>
    </rPh>
    <phoneticPr fontId="1"/>
  </si>
  <si>
    <t>その他の収入</t>
  </si>
  <si>
    <t>前回計</t>
  </si>
  <si>
    <t>総額</t>
    <phoneticPr fontId="1"/>
  </si>
  <si>
    <t>総計</t>
    <phoneticPr fontId="1"/>
  </si>
  <si>
    <t>参考</t>
    <phoneticPr fontId="1"/>
  </si>
  <si>
    <t>公費負担　ビラ　　作成</t>
    <phoneticPr fontId="1"/>
  </si>
  <si>
    <t>公費負担　ポスター作成</t>
    <phoneticPr fontId="1"/>
  </si>
  <si>
    <t>種別</t>
    <rPh sb="0" eb="2">
      <t>シュベツ</t>
    </rPh>
    <phoneticPr fontId="1"/>
  </si>
  <si>
    <t>寄附をした者</t>
    <rPh sb="0" eb="2">
      <t>キフ</t>
    </rPh>
    <rPh sb="5" eb="6">
      <t>モノ</t>
    </rPh>
    <phoneticPr fontId="1"/>
  </si>
  <si>
    <t>備考</t>
    <rPh sb="0" eb="2">
      <t>ビコウ</t>
    </rPh>
    <phoneticPr fontId="1"/>
  </si>
  <si>
    <t>氏名又は団体名</t>
    <rPh sb="0" eb="2">
      <t>シメイ</t>
    </rPh>
    <rPh sb="2" eb="3">
      <t>マタ</t>
    </rPh>
    <rPh sb="4" eb="6">
      <t>ダンタイ</t>
    </rPh>
    <rPh sb="6" eb="7">
      <t>メイ</t>
    </rPh>
    <phoneticPr fontId="1"/>
  </si>
  <si>
    <t>職業</t>
    <rPh sb="0" eb="2">
      <t>ショクギョウ</t>
    </rPh>
    <phoneticPr fontId="1"/>
  </si>
  <si>
    <t>その他の収入</t>
    <rPh sb="2" eb="3">
      <t>タ</t>
    </rPh>
    <rPh sb="4" eb="6">
      <t>シュウニュウ</t>
    </rPh>
    <phoneticPr fontId="3"/>
  </si>
  <si>
    <t>円</t>
    <rPh sb="0" eb="1">
      <t>エン</t>
    </rPh>
    <phoneticPr fontId="13"/>
  </si>
  <si>
    <t>立候補準備のための支出</t>
  </si>
  <si>
    <t>選挙運動のための支出</t>
  </si>
  <si>
    <t>総額</t>
  </si>
  <si>
    <t>項目</t>
    <phoneticPr fontId="1"/>
  </si>
  <si>
    <t>単価</t>
  </si>
  <si>
    <t>枚数</t>
  </si>
  <si>
    <t>金額</t>
  </si>
  <si>
    <t>(A)</t>
  </si>
  <si>
    <t>(B)</t>
  </si>
  <si>
    <t>(A)×(B)＝(C)</t>
  </si>
  <si>
    <t>ビラの作成</t>
  </si>
  <si>
    <t>枚</t>
    <rPh sb="0" eb="1">
      <t>マイ</t>
    </rPh>
    <phoneticPr fontId="1"/>
  </si>
  <si>
    <t>ポスターの作成</t>
  </si>
  <si>
    <t>支出の部の内訳</t>
    <rPh sb="0" eb="2">
      <t>シシュツ</t>
    </rPh>
    <rPh sb="3" eb="4">
      <t>ブ</t>
    </rPh>
    <rPh sb="5" eb="7">
      <t>ウチワケ</t>
    </rPh>
    <phoneticPr fontId="1"/>
  </si>
  <si>
    <t>　　　　　　　　　　区　　分</t>
  </si>
  <si>
    <t>　費　　目</t>
  </si>
  <si>
    <t>人件費</t>
  </si>
  <si>
    <t>家屋費</t>
  </si>
  <si>
    <t>イ．選挙事務所費</t>
  </si>
  <si>
    <t>ロ．集合会場費等</t>
    <rPh sb="7" eb="8">
      <t>トウ</t>
    </rPh>
    <phoneticPr fontId="1"/>
  </si>
  <si>
    <t>通信費</t>
  </si>
  <si>
    <t>交通費</t>
  </si>
  <si>
    <t>印刷費</t>
  </si>
  <si>
    <t>広告費</t>
  </si>
  <si>
    <t>文具費</t>
  </si>
  <si>
    <t>食料費</t>
  </si>
  <si>
    <t>休泊費</t>
  </si>
  <si>
    <t>雑費</t>
  </si>
  <si>
    <t>月日</t>
    <rPh sb="0" eb="2">
      <t>ツキヒ</t>
    </rPh>
    <phoneticPr fontId="35"/>
  </si>
  <si>
    <t>金額又は見積額</t>
    <phoneticPr fontId="35"/>
  </si>
  <si>
    <t>区分</t>
    <rPh sb="0" eb="2">
      <t>クブン</t>
    </rPh>
    <phoneticPr fontId="35"/>
  </si>
  <si>
    <t>支出の目的</t>
    <rPh sb="0" eb="2">
      <t>シシュツ</t>
    </rPh>
    <rPh sb="3" eb="5">
      <t>モクテキ</t>
    </rPh>
    <phoneticPr fontId="35"/>
  </si>
  <si>
    <t>支出を受けた者</t>
    <rPh sb="0" eb="2">
      <t>シシュツ</t>
    </rPh>
    <rPh sb="3" eb="4">
      <t>ウ</t>
    </rPh>
    <rPh sb="6" eb="7">
      <t>モノ</t>
    </rPh>
    <phoneticPr fontId="35"/>
  </si>
  <si>
    <t>備考</t>
    <rPh sb="0" eb="2">
      <t>ビコウ</t>
    </rPh>
    <phoneticPr fontId="35"/>
  </si>
  <si>
    <t>立候補準備</t>
    <rPh sb="0" eb="3">
      <t>リッコウホ</t>
    </rPh>
    <rPh sb="3" eb="5">
      <t>ジュンビ</t>
    </rPh>
    <phoneticPr fontId="1"/>
  </si>
  <si>
    <t>職業</t>
    <rPh sb="0" eb="2">
      <t>ショクギョウ</t>
    </rPh>
    <phoneticPr fontId="35"/>
  </si>
  <si>
    <t>選挙運動</t>
    <rPh sb="0" eb="2">
      <t>センキョ</t>
    </rPh>
    <rPh sb="2" eb="4">
      <t>ウンドウ</t>
    </rPh>
    <phoneticPr fontId="1"/>
  </si>
  <si>
    <t>出納責任者</t>
    <rPh sb="0" eb="2">
      <t>スイトウ</t>
    </rPh>
    <rPh sb="2" eb="5">
      <t>セキニンシャ</t>
    </rPh>
    <phoneticPr fontId="1"/>
  </si>
  <si>
    <t>領収書等を徴し難い事情があった支出の明細書</t>
    <phoneticPr fontId="3"/>
  </si>
  <si>
    <t>支出年月日</t>
    <phoneticPr fontId="3"/>
  </si>
  <si>
    <t>支出の金額</t>
    <phoneticPr fontId="3"/>
  </si>
  <si>
    <t>区　分</t>
    <phoneticPr fontId="3"/>
  </si>
  <si>
    <t>支出の目的</t>
    <phoneticPr fontId="3"/>
  </si>
  <si>
    <t>立候補準備</t>
    <rPh sb="0" eb="3">
      <t>リッコウホ</t>
    </rPh>
    <rPh sb="3" eb="5">
      <t>ジュンビ</t>
    </rPh>
    <phoneticPr fontId="3"/>
  </si>
  <si>
    <t>選挙運動</t>
    <rPh sb="0" eb="2">
      <t>センキョ</t>
    </rPh>
    <rPh sb="2" eb="4">
      <t>ウンドウ</t>
    </rPh>
    <phoneticPr fontId="3"/>
  </si>
  <si>
    <t>１</t>
    <phoneticPr fontId="3"/>
  </si>
  <si>
    <t>２</t>
    <phoneticPr fontId="3"/>
  </si>
  <si>
    <t>公職の候補者</t>
    <phoneticPr fontId="3"/>
  </si>
  <si>
    <t>氏名</t>
    <phoneticPr fontId="3"/>
  </si>
  <si>
    <t>３</t>
    <phoneticPr fontId="3"/>
  </si>
  <si>
    <t>出納責任者</t>
    <phoneticPr fontId="3"/>
  </si>
  <si>
    <t xml:space="preserve">      備　考</t>
    <phoneticPr fontId="3"/>
  </si>
  <si>
    <t>２</t>
  </si>
  <si>
    <t>４</t>
  </si>
  <si>
    <t>振込明細書に係る支出目的書</t>
    <phoneticPr fontId="3"/>
  </si>
  <si>
    <t>支出の費目</t>
  </si>
  <si>
    <t>支出の目的</t>
  </si>
  <si>
    <t>公職の候補者</t>
    <rPh sb="0" eb="2">
      <t>コウショク</t>
    </rPh>
    <rPh sb="3" eb="6">
      <t>コウホシャ</t>
    </rPh>
    <phoneticPr fontId="1"/>
  </si>
  <si>
    <t>氏 名</t>
    <rPh sb="0" eb="1">
      <t>シ</t>
    </rPh>
    <rPh sb="2" eb="3">
      <t>メイ</t>
    </rPh>
    <phoneticPr fontId="1"/>
  </si>
  <si>
    <t>備考</t>
    <phoneticPr fontId="1"/>
  </si>
  <si>
    <t>令和</t>
    <rPh sb="0" eb="2">
      <t>レイワ</t>
    </rPh>
    <phoneticPr fontId="1"/>
  </si>
  <si>
    <t>　</t>
    <phoneticPr fontId="1"/>
  </si>
  <si>
    <t>４.収入の部</t>
    <rPh sb="2" eb="4">
      <t>シュウニュウ</t>
    </rPh>
    <rPh sb="5" eb="6">
      <t>ブ</t>
    </rPh>
    <phoneticPr fontId="1"/>
  </si>
  <si>
    <t>住所又は主たる
事務所の所在地</t>
    <phoneticPr fontId="1"/>
  </si>
  <si>
    <t>金銭以外の寄附
及びその他の収
入の見積の根拠</t>
    <phoneticPr fontId="1"/>
  </si>
  <si>
    <t>月　日</t>
    <rPh sb="0" eb="1">
      <t>ツキ</t>
    </rPh>
    <rPh sb="2" eb="3">
      <t>ヒ</t>
    </rPh>
    <phoneticPr fontId="1"/>
  </si>
  <si>
    <t>金額又は
見積額</t>
    <phoneticPr fontId="1"/>
  </si>
  <si>
    <t>住所又は主たる
事務所の所在地</t>
    <phoneticPr fontId="35"/>
  </si>
  <si>
    <t>氏名又は
団体名</t>
    <rPh sb="0" eb="2">
      <t>シメイ</t>
    </rPh>
    <rPh sb="2" eb="3">
      <t>マタ</t>
    </rPh>
    <rPh sb="5" eb="7">
      <t>ダンタイ</t>
    </rPh>
    <rPh sb="7" eb="8">
      <t>メイ</t>
    </rPh>
    <phoneticPr fontId="35"/>
  </si>
  <si>
    <t>この報告書は、公職選挙法の規定に従って作製したものであって、真実に相違ありません</t>
  </si>
  <si>
    <t>　令和　　年　　月　　日</t>
    <phoneticPr fontId="35"/>
  </si>
  <si>
    <t>出納責任者</t>
  </si>
  <si>
    <t>　　住　　所</t>
    <phoneticPr fontId="35"/>
  </si>
  <si>
    <t>　　氏　　名</t>
    <phoneticPr fontId="35"/>
  </si>
  <si>
    <t>領収書その他の支出を証すべき書面を徴し難かった事情</t>
    <phoneticPr fontId="1"/>
  </si>
  <si>
    <t>「区分」の欄には、立候補準備のために要した費用及び選挙運動のために支出した費用の区分を明記すること。</t>
    <phoneticPr fontId="3"/>
  </si>
  <si>
    <t>「支出の目的」の欄には、支出の目的（謝金、人夫賃、家屋贈与等）、員数等を記載すること。</t>
    <phoneticPr fontId="3"/>
  </si>
  <si>
    <t>「支出の費目」の欄は、（1）人件費（2）家屋費（ア.選挙事務所費、イ.集合会場費）（3）通信費（4）交通費（5）印刷費</t>
    <phoneticPr fontId="1"/>
  </si>
  <si>
    <t>「支出の目的」の欄には、支出の目的（謝金、人夫賃、家屋贈与等）、員数等を記載するものとする。</t>
    <phoneticPr fontId="1"/>
  </si>
  <si>
    <t>支出の目的ごとに別葉とするものとする。</t>
    <phoneticPr fontId="1"/>
  </si>
  <si>
    <t>（6）広告費（7）文具費（8）食料費（9）休泊費 (10)雑費の費目を設けて、費目ごとに記載するものとする。</t>
    <phoneticPr fontId="1"/>
  </si>
  <si>
    <t>支出の目的に対応する振込明細書の写しと併せて提出するものとする。</t>
    <phoneticPr fontId="1"/>
  </si>
  <si>
    <t>支出のうち公費
負担相当額</t>
    <phoneticPr fontId="1"/>
  </si>
  <si>
    <t>立候補準備の
ための支出</t>
    <phoneticPr fontId="1"/>
  </si>
  <si>
    <t>選挙運動の
ための支出</t>
    <phoneticPr fontId="1"/>
  </si>
  <si>
    <t>計</t>
    <phoneticPr fontId="1"/>
  </si>
  <si>
    <t>５　支出の部（計）</t>
    <rPh sb="7" eb="8">
      <t>ケイ</t>
    </rPh>
    <phoneticPr fontId="1"/>
  </si>
  <si>
    <t>備　考
　１．収入の部においては、１件１万円を超えるものについては各件ごとに記載し、１件１万円以下のものについては種別ごとに各収入日における
　　合計額を一欄に記載するものとする｡
　　なお、寄附については、１件１万円以下のものについても必要に応じて各件ごとに記載して差し支えない。
　２．収入の部中「種別」欄には、寄附金、その他の収入の区別を明記するものとする。
　３．収入の部中「参考」欄には、選挙運動に係る公費負担相当額（ビラ又はポスターの作成に係るものをいう。以下同じ。）を記載するものとし、
　　また、その他の参考となる事項を記載することができるものとする。
　４．支出の部中「区分」の欄には、立候補準備のために支出した費用と選挙運動のために支出した費用との区別を明記するものとする。
　５．支出の部中「支出のうち公費負担相当額」欄には、選挙運動に係る公費負担相当額を記載するものとする。ただし、各項目において二以上の
　　契約がある場合には、契約ごとに欄を追加して記載するものとする。
　６．精算届後の報告書にあっては、「収入の部」「支出の部」ともに前回報告した金額をあわせて総額の欄に記載するものとする。</t>
    <phoneticPr fontId="35"/>
  </si>
  <si>
    <t>５.支出の部（人件費）</t>
    <rPh sb="2" eb="4">
      <t>シシュツ</t>
    </rPh>
    <rPh sb="5" eb="6">
      <t>ブ</t>
    </rPh>
    <rPh sb="7" eb="10">
      <t>ジンケンヒ</t>
    </rPh>
    <phoneticPr fontId="35"/>
  </si>
  <si>
    <t>５.支出の部（家屋費（選挙事務所費））</t>
    <rPh sb="2" eb="4">
      <t>シシュツ</t>
    </rPh>
    <rPh sb="5" eb="6">
      <t>ブ</t>
    </rPh>
    <rPh sb="7" eb="9">
      <t>カオク</t>
    </rPh>
    <rPh sb="9" eb="10">
      <t>ヒ</t>
    </rPh>
    <rPh sb="11" eb="13">
      <t>センキョ</t>
    </rPh>
    <rPh sb="13" eb="15">
      <t>ジム</t>
    </rPh>
    <rPh sb="15" eb="16">
      <t>ショ</t>
    </rPh>
    <rPh sb="16" eb="17">
      <t>ヒ</t>
    </rPh>
    <phoneticPr fontId="35"/>
  </si>
  <si>
    <t>５.支出の部（家屋費（集合会場費等））</t>
    <rPh sb="2" eb="4">
      <t>シシュツ</t>
    </rPh>
    <rPh sb="5" eb="6">
      <t>ブ</t>
    </rPh>
    <rPh sb="7" eb="9">
      <t>カオク</t>
    </rPh>
    <rPh sb="9" eb="10">
      <t>ヒ</t>
    </rPh>
    <rPh sb="11" eb="17">
      <t>シュウゴウカイジョウヒトウ</t>
    </rPh>
    <phoneticPr fontId="35"/>
  </si>
  <si>
    <t>５.支出の部（通信費）</t>
    <rPh sb="2" eb="4">
      <t>シシュツ</t>
    </rPh>
    <rPh sb="5" eb="6">
      <t>ブ</t>
    </rPh>
    <rPh sb="7" eb="10">
      <t>ツウシンヒ</t>
    </rPh>
    <phoneticPr fontId="35"/>
  </si>
  <si>
    <t>５.支出の部（交通費）</t>
    <rPh sb="2" eb="4">
      <t>シシュツ</t>
    </rPh>
    <rPh sb="5" eb="6">
      <t>ブ</t>
    </rPh>
    <rPh sb="7" eb="10">
      <t>コウツウヒ</t>
    </rPh>
    <phoneticPr fontId="35"/>
  </si>
  <si>
    <t>５.支出の部（印刷費）</t>
    <rPh sb="2" eb="4">
      <t>シシュツ</t>
    </rPh>
    <rPh sb="5" eb="6">
      <t>ブ</t>
    </rPh>
    <rPh sb="7" eb="10">
      <t>インサツヒ</t>
    </rPh>
    <phoneticPr fontId="35"/>
  </si>
  <si>
    <t>５.支出の部（広告費）</t>
    <rPh sb="2" eb="4">
      <t>シシュツ</t>
    </rPh>
    <rPh sb="5" eb="6">
      <t>ブ</t>
    </rPh>
    <rPh sb="7" eb="10">
      <t>コウコクヒ</t>
    </rPh>
    <phoneticPr fontId="35"/>
  </si>
  <si>
    <t>５.支出の部（文具費）</t>
    <rPh sb="2" eb="4">
      <t>シシュツ</t>
    </rPh>
    <rPh sb="5" eb="6">
      <t>ブ</t>
    </rPh>
    <rPh sb="7" eb="9">
      <t>ブング</t>
    </rPh>
    <rPh sb="9" eb="10">
      <t>ヒ</t>
    </rPh>
    <phoneticPr fontId="35"/>
  </si>
  <si>
    <t>５.支出の部（食糧費）</t>
    <rPh sb="2" eb="4">
      <t>シシュツ</t>
    </rPh>
    <rPh sb="5" eb="6">
      <t>ブ</t>
    </rPh>
    <rPh sb="7" eb="10">
      <t>ショクリョウヒ</t>
    </rPh>
    <phoneticPr fontId="35"/>
  </si>
  <si>
    <t>５.支出の部（休泊費）</t>
    <rPh sb="2" eb="4">
      <t>シシュツ</t>
    </rPh>
    <rPh sb="5" eb="6">
      <t>ブ</t>
    </rPh>
    <rPh sb="7" eb="10">
      <t>キュウハクヒ</t>
    </rPh>
    <phoneticPr fontId="35"/>
  </si>
  <si>
    <t>５.支出の部（雑費）</t>
    <rPh sb="2" eb="4">
      <t>シシュツ</t>
    </rPh>
    <rPh sb="5" eb="6">
      <t>ブ</t>
    </rPh>
    <rPh sb="7" eb="9">
      <t>ザッピ</t>
    </rPh>
    <phoneticPr fontId="35"/>
  </si>
  <si>
    <t>金銭以外の
支出の見積
の根拠</t>
    <phoneticPr fontId="35"/>
  </si>
  <si>
    <t>４．収入の部（計）</t>
    <rPh sb="7" eb="8">
      <t>ケイ</t>
    </rPh>
    <phoneticPr fontId="1"/>
  </si>
  <si>
    <t>寄附</t>
    <phoneticPr fontId="1"/>
  </si>
  <si>
    <t>寄附</t>
    <rPh sb="0" eb="2">
      <t>キフ</t>
    </rPh>
    <phoneticPr fontId="3"/>
  </si>
  <si>
    <t>円</t>
    <rPh sb="0" eb="1">
      <t>エン</t>
    </rPh>
    <phoneticPr fontId="35"/>
  </si>
  <si>
    <t>円</t>
    <rPh sb="0" eb="1">
      <t>エン</t>
    </rPh>
    <phoneticPr fontId="35"/>
  </si>
  <si>
    <t>円</t>
    <rPh sb="0" eb="1">
      <t>エン</t>
    </rPh>
    <phoneticPr fontId="1"/>
  </si>
  <si>
    <t>８</t>
    <phoneticPr fontId="1"/>
  </si>
  <si>
    <t>４</t>
    <phoneticPr fontId="1"/>
  </si>
  <si>
    <t>１９</t>
    <phoneticPr fontId="1"/>
  </si>
  <si>
    <t>　　那珂川町議会議員選挙</t>
    <rPh sb="2" eb="6">
      <t>ナカガワマチ</t>
    </rPh>
    <rPh sb="6" eb="8">
      <t>ギカイ</t>
    </rPh>
    <rPh sb="8" eb="10">
      <t>ギイン</t>
    </rPh>
    <rPh sb="10" eb="12">
      <t>センキョ</t>
    </rPh>
    <phoneticPr fontId="1"/>
  </si>
  <si>
    <t>栃木県那須郡那珂川町</t>
    <rPh sb="0" eb="3">
      <t>トチギケン</t>
    </rPh>
    <rPh sb="3" eb="6">
      <t>ナスグン</t>
    </rPh>
    <rPh sb="6" eb="10">
      <t>ナカガワマチ</t>
    </rPh>
    <phoneticPr fontId="1"/>
  </si>
  <si>
    <t>　栃木県那須郡那珂川町</t>
    <rPh sb="1" eb="4">
      <t>トチギケン</t>
    </rPh>
    <rPh sb="4" eb="7">
      <t>ナスグン</t>
    </rPh>
    <rPh sb="7" eb="11">
      <t>ナカガワマチ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</si>
</sst>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3">
    <font>
      <sz val="11"/>
      <color theme="1"/>
      <name val="ＭＳ Ｐゴシック"/>
      <family val="3"/>
      <charset val="128"/>
      <scheme val="minor"/>
    </font>
    <font>
      <sz val="6"/>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Ｐゴシック"/>
      <family val="3"/>
      <charset val="128"/>
    </font>
    <font>
      <sz val="12"/>
      <name val="ＭＳ 明朝"/>
      <family val="1"/>
      <charset val="128"/>
    </font>
    <font>
      <sz val="11"/>
      <name val="ＭＳ 明朝"/>
      <family val="1"/>
      <charset val="128"/>
    </font>
    <font>
      <sz val="16"/>
      <name val="ＭＳ 明朝"/>
      <family val="1"/>
      <charset val="128"/>
    </font>
    <font>
      <b/>
      <sz val="11"/>
      <color indexed="81"/>
      <name val="ＭＳ Ｐゴシック"/>
      <family val="3"/>
      <charset val="128"/>
    </font>
    <font>
      <b/>
      <sz val="10"/>
      <color indexed="81"/>
      <name val="ＭＳ Ｐゴシック"/>
      <family val="3"/>
      <charset val="128"/>
    </font>
    <font>
      <b/>
      <sz val="9"/>
      <color indexed="81"/>
      <name val="ＭＳ Ｐゴシック"/>
      <family val="3"/>
      <charset val="128"/>
    </font>
    <font>
      <sz val="14"/>
      <name val="ＭＳ 明朝"/>
      <family val="1"/>
      <charset val="128"/>
    </font>
    <font>
      <sz val="6"/>
      <name val="ＭＳ Ｐゴシック"/>
      <family val="3"/>
      <charset val="128"/>
    </font>
    <font>
      <b/>
      <sz val="16"/>
      <name val="ＭＳ ゴシック"/>
      <family val="3"/>
      <charset val="128"/>
    </font>
    <font>
      <sz val="11"/>
      <color theme="1"/>
      <name val="ＭＳ Ｐゴシック"/>
      <family val="3"/>
      <charset val="128"/>
      <scheme val="minor"/>
    </font>
    <font>
      <sz val="10.5"/>
      <color theme="1"/>
      <name val="Century"/>
      <family val="1"/>
    </font>
    <font>
      <sz val="14"/>
      <color theme="1"/>
      <name val="ＭＳ 明朝"/>
      <family val="1"/>
      <charset val="128"/>
    </font>
    <font>
      <sz val="12"/>
      <color theme="1"/>
      <name val="Century"/>
      <family val="1"/>
    </font>
    <font>
      <sz val="12"/>
      <color theme="1"/>
      <name val="ＭＳ 明朝"/>
      <family val="1"/>
      <charset val="128"/>
    </font>
    <font>
      <sz val="12"/>
      <color theme="1"/>
      <name val="ＭＳ Ｐゴシック"/>
      <family val="3"/>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10"/>
      <color theme="0" tint="-0.34998626667073579"/>
      <name val="ＭＳ 明朝"/>
      <family val="1"/>
      <charset val="128"/>
    </font>
    <font>
      <b/>
      <sz val="11"/>
      <color rgb="FFFF0000"/>
      <name val="ＭＳ ゴシック"/>
      <family val="3"/>
      <charset val="128"/>
    </font>
    <font>
      <sz val="16"/>
      <color theme="1"/>
      <name val="ＭＳ 明朝"/>
      <family val="1"/>
      <charset val="128"/>
    </font>
    <font>
      <sz val="24"/>
      <color theme="1"/>
      <name val="ＭＳ 明朝"/>
      <family val="1"/>
      <charset val="128"/>
    </font>
    <font>
      <sz val="9"/>
      <color theme="1"/>
      <name val="ＭＳ 明朝"/>
      <family val="1"/>
      <charset val="128"/>
    </font>
    <font>
      <sz val="11"/>
      <color rgb="FFFF0000"/>
      <name val="ＭＳ ゴシック"/>
      <family val="3"/>
      <charset val="128"/>
    </font>
    <font>
      <sz val="11"/>
      <color theme="0" tint="-0.34998626667073579"/>
      <name val="ＭＳ 明朝"/>
      <family val="1"/>
      <charset val="128"/>
    </font>
    <font>
      <b/>
      <sz val="16"/>
      <color theme="1"/>
      <name val="ＭＳ 明朝"/>
      <family val="1"/>
      <charset val="128"/>
    </font>
    <font>
      <sz val="11"/>
      <color theme="1"/>
      <name val="ＭＳ ゴシック"/>
      <family val="3"/>
      <charset val="128"/>
    </font>
    <font>
      <b/>
      <sz val="14"/>
      <color theme="1"/>
      <name val="ＭＳ 明朝"/>
      <family val="1"/>
      <charset val="128"/>
    </font>
    <font>
      <sz val="11"/>
      <color theme="1"/>
      <name val="ＭＳ Ｐゴシック"/>
      <family val="2"/>
      <scheme val="minor"/>
    </font>
    <font>
      <sz val="6"/>
      <name val="ＭＳ Ｐゴシック"/>
      <family val="3"/>
      <charset val="128"/>
      <scheme val="minor"/>
    </font>
    <font>
      <sz val="11"/>
      <name val="ＭＳ ゴシック"/>
      <family val="3"/>
      <charset val="128"/>
    </font>
    <font>
      <sz val="8"/>
      <color theme="1"/>
      <name val="ＭＳ 明朝"/>
      <family val="1"/>
      <charset val="128"/>
    </font>
    <font>
      <b/>
      <sz val="14"/>
      <name val="ＭＳ 明朝"/>
      <family val="1"/>
      <charset val="128"/>
    </font>
    <font>
      <sz val="9"/>
      <color indexed="81"/>
      <name val="MS P ゴシック"/>
      <family val="3"/>
      <charset val="128"/>
    </font>
    <font>
      <sz val="14"/>
      <color theme="1"/>
      <name val="ＭＳ ゴシック"/>
      <family val="3"/>
      <charset val="128"/>
    </font>
    <font>
      <sz val="11"/>
      <color rgb="FFFF0000"/>
      <name val="ＭＳ 明朝"/>
      <family val="1"/>
      <charset val="128"/>
    </font>
    <font>
      <sz val="18"/>
      <color theme="1"/>
      <name val="ＭＳ 明朝"/>
      <family val="1"/>
      <charset val="128"/>
    </font>
  </fonts>
  <fills count="5">
    <fill>
      <patternFill patternType="none"/>
    </fill>
    <fill>
      <patternFill patternType="gray125"/>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s>
  <borders count="4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diagonalDown="1">
      <left style="thin">
        <color indexed="64"/>
      </left>
      <right/>
      <top style="thin">
        <color indexed="64"/>
      </top>
      <bottom/>
      <diagonal style="hair">
        <color indexed="64"/>
      </diagonal>
    </border>
    <border diagonalDown="1">
      <left/>
      <right style="hair">
        <color indexed="64"/>
      </right>
      <top/>
      <bottom style="hair">
        <color indexed="64"/>
      </bottom>
      <diagonal style="hair">
        <color indexed="64"/>
      </diagonal>
    </border>
    <border>
      <left style="thin">
        <color indexed="64"/>
      </left>
      <right/>
      <top/>
      <bottom style="hair">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xf numFmtId="38" fontId="15" fillId="0" borderId="0" applyFont="0" applyFill="0" applyBorder="0" applyAlignment="0" applyProtection="0">
      <alignment vertical="center"/>
    </xf>
    <xf numFmtId="0" fontId="5" fillId="0" borderId="0">
      <alignment vertical="center"/>
    </xf>
    <xf numFmtId="0" fontId="34" fillId="0" borderId="0"/>
  </cellStyleXfs>
  <cellXfs count="270">
    <xf numFmtId="0" fontId="0" fillId="0" borderId="0" xfId="0"/>
    <xf numFmtId="0" fontId="16" fillId="0" borderId="0" xfId="0" applyFont="1" applyAlignment="1">
      <alignment horizontal="justify" vertical="center"/>
    </xf>
    <xf numFmtId="0" fontId="18" fillId="0" borderId="0" xfId="0" applyFont="1" applyAlignment="1">
      <alignment horizontal="justify" vertical="center"/>
    </xf>
    <xf numFmtId="49" fontId="2" fillId="0" borderId="0" xfId="2" applyNumberFormat="1" applyFont="1">
      <alignment vertical="center"/>
    </xf>
    <xf numFmtId="49" fontId="2" fillId="0" borderId="3" xfId="2" applyNumberFormat="1" applyFont="1" applyBorder="1">
      <alignment vertical="center"/>
    </xf>
    <xf numFmtId="49" fontId="2" fillId="0" borderId="0" xfId="2" applyNumberFormat="1" applyFont="1" applyAlignment="1">
      <alignment vertical="top"/>
    </xf>
    <xf numFmtId="49" fontId="7" fillId="0" borderId="0" xfId="2" applyNumberFormat="1" applyFont="1">
      <alignment vertical="center"/>
    </xf>
    <xf numFmtId="0" fontId="20" fillId="0" borderId="0" xfId="0" applyFont="1"/>
    <xf numFmtId="0" fontId="19" fillId="0" borderId="1" xfId="0" applyFont="1" applyBorder="1" applyAlignment="1">
      <alignment horizontal="left" vertical="center" wrapText="1"/>
    </xf>
    <xf numFmtId="0" fontId="19" fillId="0" borderId="4" xfId="0" applyFont="1" applyBorder="1" applyAlignment="1">
      <alignment horizontal="justify"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horizontal="right" vertical="top" wrapText="1"/>
    </xf>
    <xf numFmtId="0" fontId="21" fillId="0" borderId="0" xfId="0" applyFont="1" applyAlignment="1">
      <alignment vertical="center"/>
    </xf>
    <xf numFmtId="0" fontId="17" fillId="0" borderId="0" xfId="0" applyFont="1" applyAlignment="1">
      <alignment vertical="center"/>
    </xf>
    <xf numFmtId="0" fontId="21" fillId="0" borderId="0" xfId="0" applyFont="1"/>
    <xf numFmtId="0" fontId="23" fillId="0" borderId="9" xfId="0" applyFont="1" applyBorder="1" applyAlignment="1">
      <alignment horizontal="left" vertical="center" wrapText="1"/>
    </xf>
    <xf numFmtId="0" fontId="23" fillId="0" borderId="9" xfId="0" applyFont="1" applyBorder="1" applyAlignment="1">
      <alignment horizontal="center" vertical="center" shrinkToFit="1"/>
    </xf>
    <xf numFmtId="0" fontId="19" fillId="0" borderId="3" xfId="0" applyFont="1" applyBorder="1" applyAlignment="1">
      <alignment horizontal="center" vertical="top" shrinkToFit="1"/>
    </xf>
    <xf numFmtId="3" fontId="17" fillId="0" borderId="10" xfId="0" applyNumberFormat="1" applyFont="1" applyBorder="1" applyAlignment="1">
      <alignment horizontal="right" vertical="center" shrinkToFit="1"/>
    </xf>
    <xf numFmtId="0" fontId="23"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xf>
    <xf numFmtId="0" fontId="26" fillId="0" borderId="0" xfId="0" applyFont="1" applyAlignment="1">
      <alignment vertical="center"/>
    </xf>
    <xf numFmtId="0" fontId="26" fillId="0" borderId="0" xfId="0" quotePrefix="1" applyFont="1" applyAlignment="1">
      <alignment vertical="center"/>
    </xf>
    <xf numFmtId="0" fontId="25" fillId="2" borderId="0" xfId="0" applyFont="1" applyFill="1" applyAlignment="1">
      <alignment horizontal="center" vertical="top" textRotation="255"/>
    </xf>
    <xf numFmtId="0" fontId="21" fillId="0" borderId="9" xfId="0" applyFont="1" applyBorder="1" applyAlignment="1">
      <alignment horizontal="center" vertical="center" shrinkToFit="1"/>
    </xf>
    <xf numFmtId="49" fontId="6" fillId="0" borderId="12" xfId="2" applyNumberFormat="1" applyFont="1" applyBorder="1">
      <alignment vertical="center"/>
    </xf>
    <xf numFmtId="49" fontId="4" fillId="0" borderId="0" xfId="2" applyNumberFormat="1" applyFont="1" applyAlignment="1">
      <alignment vertical="top" wrapText="1"/>
    </xf>
    <xf numFmtId="0" fontId="17" fillId="0" borderId="0" xfId="0" applyFont="1" applyAlignment="1">
      <alignment horizontal="right" indent="1" shrinkToFit="1"/>
    </xf>
    <xf numFmtId="0" fontId="17" fillId="0" borderId="0" xfId="0" applyFont="1" applyAlignment="1">
      <alignment horizontal="center"/>
    </xf>
    <xf numFmtId="0" fontId="25" fillId="2" borderId="0" xfId="0" applyFont="1" applyFill="1" applyAlignment="1">
      <alignment vertical="top" textRotation="255"/>
    </xf>
    <xf numFmtId="0" fontId="29" fillId="2" borderId="0" xfId="0" applyFont="1" applyFill="1" applyAlignment="1">
      <alignment vertical="top" textRotation="255"/>
    </xf>
    <xf numFmtId="0" fontId="30" fillId="0" borderId="0" xfId="0" applyFont="1"/>
    <xf numFmtId="49" fontId="7" fillId="0" borderId="9" xfId="2" applyNumberFormat="1" applyFont="1" applyBorder="1" applyAlignment="1">
      <alignment horizontal="center" vertical="center"/>
    </xf>
    <xf numFmtId="49" fontId="7" fillId="0" borderId="9" xfId="2" applyNumberFormat="1" applyFont="1" applyBorder="1" applyAlignment="1">
      <alignment horizontal="left" vertical="center" wrapText="1"/>
    </xf>
    <xf numFmtId="0" fontId="31" fillId="0" borderId="0" xfId="0" applyFont="1" applyAlignment="1">
      <alignment vertical="center"/>
    </xf>
    <xf numFmtId="0" fontId="32" fillId="0" borderId="0" xfId="0" applyFont="1"/>
    <xf numFmtId="0" fontId="25" fillId="2" borderId="34" xfId="0" applyFont="1" applyFill="1" applyBorder="1" applyAlignment="1">
      <alignment vertical="top" textRotation="255"/>
    </xf>
    <xf numFmtId="0" fontId="33" fillId="0" borderId="0" xfId="0" applyFont="1"/>
    <xf numFmtId="0" fontId="21" fillId="0" borderId="0" xfId="3" applyFont="1"/>
    <xf numFmtId="0" fontId="25" fillId="2" borderId="0" xfId="3" applyFont="1" applyFill="1" applyAlignment="1">
      <alignment vertical="top" textRotation="255"/>
    </xf>
    <xf numFmtId="0" fontId="23" fillId="0" borderId="9" xfId="3" applyFont="1" applyBorder="1" applyAlignment="1">
      <alignment horizontal="left" vertical="center" wrapText="1"/>
    </xf>
    <xf numFmtId="0" fontId="23" fillId="0" borderId="9" xfId="3" applyFont="1" applyBorder="1" applyAlignment="1">
      <alignment horizontal="center" vertical="center" shrinkToFit="1"/>
    </xf>
    <xf numFmtId="0" fontId="19" fillId="0" borderId="3" xfId="3" applyFont="1" applyBorder="1" applyAlignment="1">
      <alignment horizontal="center" vertical="top" shrinkToFit="1"/>
    </xf>
    <xf numFmtId="0" fontId="25" fillId="2" borderId="34" xfId="3" applyFont="1" applyFill="1" applyBorder="1" applyAlignment="1">
      <alignment vertical="top" textRotation="255"/>
    </xf>
    <xf numFmtId="3" fontId="17" fillId="0" borderId="10" xfId="3" applyNumberFormat="1" applyFont="1" applyBorder="1" applyAlignment="1">
      <alignment horizontal="right" vertical="center" shrinkToFit="1"/>
    </xf>
    <xf numFmtId="56" fontId="17" fillId="0" borderId="10" xfId="3" applyNumberFormat="1" applyFont="1" applyBorder="1" applyAlignment="1">
      <alignment horizontal="center" vertical="center" shrinkToFit="1"/>
    </xf>
    <xf numFmtId="0" fontId="36" fillId="2" borderId="0" xfId="3" applyFont="1" applyFill="1" applyAlignment="1">
      <alignment vertical="top" textRotation="255"/>
    </xf>
    <xf numFmtId="0" fontId="24" fillId="0" borderId="0" xfId="3" applyFont="1" applyAlignment="1">
      <alignment horizontal="center" shrinkToFit="1"/>
    </xf>
    <xf numFmtId="0" fontId="21" fillId="0" borderId="9" xfId="3" applyFont="1" applyBorder="1" applyAlignment="1">
      <alignment horizontal="center" vertical="center" wrapText="1"/>
    </xf>
    <xf numFmtId="176" fontId="21" fillId="0" borderId="1" xfId="3" applyNumberFormat="1" applyFont="1" applyBorder="1" applyAlignment="1">
      <alignment horizontal="center"/>
    </xf>
    <xf numFmtId="0" fontId="17" fillId="0" borderId="0" xfId="3" applyFont="1" applyAlignment="1">
      <alignment horizontal="right" indent="1" shrinkToFit="1"/>
    </xf>
    <xf numFmtId="0" fontId="17" fillId="0" borderId="0" xfId="3" applyFont="1"/>
    <xf numFmtId="0" fontId="36" fillId="0" borderId="0" xfId="3" applyFont="1"/>
    <xf numFmtId="0" fontId="30" fillId="0" borderId="0" xfId="3" applyFont="1"/>
    <xf numFmtId="49" fontId="21" fillId="0" borderId="9" xfId="0" applyNumberFormat="1" applyFont="1" applyBorder="1" applyAlignment="1">
      <alignment horizontal="center" vertical="center" shrinkToFit="1"/>
    </xf>
    <xf numFmtId="38" fontId="22" fillId="0" borderId="1" xfId="1" applyFont="1" applyBorder="1" applyAlignment="1">
      <alignment horizontal="right" vertical="center" wrapText="1"/>
    </xf>
    <xf numFmtId="38" fontId="22" fillId="0" borderId="26" xfId="1" applyFont="1" applyBorder="1" applyAlignment="1">
      <alignment horizontal="right" vertical="center" wrapText="1"/>
    </xf>
    <xf numFmtId="38" fontId="22" fillId="0" borderId="4" xfId="1" applyFont="1" applyBorder="1" applyAlignment="1">
      <alignment horizontal="right" vertical="center" wrapText="1"/>
    </xf>
    <xf numFmtId="38" fontId="22" fillId="0" borderId="32" xfId="1" applyFont="1" applyBorder="1" applyAlignment="1">
      <alignment horizontal="right" vertical="center" wrapText="1"/>
    </xf>
    <xf numFmtId="38" fontId="22" fillId="0" borderId="28" xfId="1" applyFont="1" applyBorder="1" applyAlignment="1">
      <alignment horizontal="right" vertical="center" wrapText="1"/>
    </xf>
    <xf numFmtId="38" fontId="22" fillId="0" borderId="33" xfId="1" applyFont="1" applyBorder="1" applyAlignment="1">
      <alignment horizontal="right" vertical="center" wrapText="1"/>
    </xf>
    <xf numFmtId="49" fontId="21" fillId="0" borderId="9" xfId="3" applyNumberFormat="1" applyFont="1" applyBorder="1" applyAlignment="1">
      <alignment horizontal="center" vertical="center" shrinkToFit="1"/>
    </xf>
    <xf numFmtId="49" fontId="2" fillId="0" borderId="0" xfId="2" applyNumberFormat="1" applyFont="1" applyAlignment="1"/>
    <xf numFmtId="49" fontId="12" fillId="0" borderId="0" xfId="2" applyNumberFormat="1" applyFont="1" applyAlignment="1"/>
    <xf numFmtId="0" fontId="26" fillId="0" borderId="0" xfId="0" applyFont="1" applyAlignment="1">
      <alignment horizontal="left" vertical="center"/>
    </xf>
    <xf numFmtId="49" fontId="2" fillId="0" borderId="0" xfId="2" applyNumberFormat="1" applyFont="1" applyAlignment="1">
      <alignment horizontal="right" vertical="center"/>
    </xf>
    <xf numFmtId="49" fontId="4" fillId="0" borderId="0" xfId="2" applyNumberFormat="1" applyFont="1" applyAlignment="1">
      <alignment horizontal="right" vertical="center" shrinkToFit="1"/>
    </xf>
    <xf numFmtId="0" fontId="37" fillId="0" borderId="0" xfId="3" applyFont="1" applyAlignment="1">
      <alignment shrinkToFit="1"/>
    </xf>
    <xf numFmtId="0" fontId="37" fillId="0" borderId="0" xfId="0" applyFont="1" applyAlignment="1">
      <alignment shrinkToFit="1"/>
    </xf>
    <xf numFmtId="0" fontId="23" fillId="0" borderId="0" xfId="0" applyFont="1" applyAlignment="1">
      <alignment vertical="center"/>
    </xf>
    <xf numFmtId="0" fontId="21" fillId="0" borderId="9" xfId="3" applyFont="1" applyBorder="1" applyAlignment="1">
      <alignment horizontal="center" vertical="center" shrinkToFit="1"/>
    </xf>
    <xf numFmtId="49" fontId="23" fillId="0" borderId="9" xfId="0" applyNumberFormat="1" applyFont="1" applyBorder="1" applyAlignment="1">
      <alignment horizontal="center" vertical="center" shrinkToFit="1"/>
    </xf>
    <xf numFmtId="49" fontId="23" fillId="0" borderId="9" xfId="0" applyNumberFormat="1" applyFont="1" applyBorder="1" applyAlignment="1">
      <alignment horizontal="left" vertical="center" wrapText="1" shrinkToFit="1"/>
    </xf>
    <xf numFmtId="0" fontId="21" fillId="0" borderId="9" xfId="3" applyFont="1" applyBorder="1"/>
    <xf numFmtId="0" fontId="21" fillId="0" borderId="3" xfId="3" applyFont="1" applyBorder="1"/>
    <xf numFmtId="0" fontId="21" fillId="0" borderId="10" xfId="3" applyFont="1" applyBorder="1"/>
    <xf numFmtId="0" fontId="23" fillId="0" borderId="9" xfId="0" applyFont="1" applyBorder="1" applyAlignment="1">
      <alignment horizontal="center" vertical="center" wrapText="1" shrinkToFit="1"/>
    </xf>
    <xf numFmtId="0" fontId="23" fillId="0" borderId="9" xfId="3" applyFont="1" applyBorder="1" applyAlignment="1">
      <alignment horizontal="center" vertical="center" wrapText="1"/>
    </xf>
    <xf numFmtId="0" fontId="28" fillId="0" borderId="9" xfId="3" applyFont="1" applyBorder="1" applyAlignment="1">
      <alignment horizontal="center" vertical="center" wrapText="1" shrinkToFit="1"/>
    </xf>
    <xf numFmtId="49" fontId="2" fillId="0" borderId="3" xfId="2" applyNumberFormat="1" applyFont="1" applyBorder="1" applyAlignment="1">
      <alignment vertical="top" shrinkToFit="1"/>
    </xf>
    <xf numFmtId="49" fontId="7" fillId="0" borderId="10" xfId="2" applyNumberFormat="1" applyFont="1" applyBorder="1" applyAlignment="1">
      <alignment horizontal="left" vertical="center" wrapText="1"/>
    </xf>
    <xf numFmtId="49" fontId="28" fillId="0" borderId="9" xfId="3" applyNumberFormat="1" applyFont="1" applyBorder="1" applyAlignment="1">
      <alignment horizontal="center" vertical="center" wrapText="1" shrinkToFit="1"/>
    </xf>
    <xf numFmtId="0" fontId="26" fillId="0" borderId="11" xfId="0" applyFont="1" applyBorder="1" applyAlignment="1">
      <alignment horizontal="left" vertical="center"/>
    </xf>
    <xf numFmtId="0" fontId="19" fillId="0" borderId="0" xfId="0" applyFont="1"/>
    <xf numFmtId="0" fontId="19" fillId="0" borderId="0" xfId="3" applyFont="1"/>
    <xf numFmtId="49" fontId="23" fillId="0" borderId="0" xfId="2" applyNumberFormat="1" applyFont="1">
      <alignment vertical="center"/>
    </xf>
    <xf numFmtId="49" fontId="6" fillId="0" borderId="0" xfId="2" quotePrefix="1" applyNumberFormat="1" applyFont="1" applyAlignment="1">
      <alignment vertical="top"/>
    </xf>
    <xf numFmtId="49" fontId="6" fillId="0" borderId="0" xfId="2" applyNumberFormat="1" applyFont="1" applyAlignment="1">
      <alignment vertical="top"/>
    </xf>
    <xf numFmtId="49" fontId="6" fillId="0" borderId="0" xfId="2" applyNumberFormat="1" applyFont="1" applyAlignment="1">
      <alignment horizontal="center" vertical="top"/>
    </xf>
    <xf numFmtId="38" fontId="22" fillId="0" borderId="22" xfId="1" applyFont="1" applyBorder="1" applyAlignment="1">
      <alignment vertical="center" wrapText="1"/>
    </xf>
    <xf numFmtId="38" fontId="22" fillId="0" borderId="22" xfId="1" applyFont="1" applyFill="1" applyBorder="1" applyAlignment="1">
      <alignment vertical="center" wrapText="1"/>
    </xf>
    <xf numFmtId="0" fontId="22" fillId="0" borderId="33" xfId="0" applyFont="1" applyBorder="1" applyAlignment="1">
      <alignment vertical="center" shrinkToFit="1"/>
    </xf>
    <xf numFmtId="0" fontId="19" fillId="0" borderId="9" xfId="0" applyFont="1" applyBorder="1" applyAlignment="1">
      <alignment horizontal="left" vertical="center" wrapText="1"/>
    </xf>
    <xf numFmtId="0" fontId="17" fillId="0" borderId="0" xfId="3" applyFont="1" applyBorder="1" applyAlignment="1">
      <alignment horizontal="center"/>
    </xf>
    <xf numFmtId="0" fontId="17" fillId="0" borderId="0" xfId="3" applyFont="1" applyBorder="1" applyAlignment="1">
      <alignment horizontal="right" indent="1" shrinkToFit="1"/>
    </xf>
    <xf numFmtId="0" fontId="33" fillId="0" borderId="0" xfId="0" applyFont="1" applyAlignment="1">
      <alignment horizontal="left" vertical="center"/>
    </xf>
    <xf numFmtId="0" fontId="0" fillId="0" borderId="22" xfId="0" applyBorder="1"/>
    <xf numFmtId="0" fontId="0" fillId="0" borderId="3" xfId="0" applyBorder="1"/>
    <xf numFmtId="0" fontId="19" fillId="0" borderId="9" xfId="0" applyFont="1" applyBorder="1" applyAlignment="1">
      <alignment vertical="center" wrapText="1"/>
    </xf>
    <xf numFmtId="3" fontId="17" fillId="0" borderId="10" xfId="0" applyNumberFormat="1" applyFont="1" applyBorder="1" applyAlignment="1">
      <alignment vertical="center" shrinkToFit="1"/>
    </xf>
    <xf numFmtId="0" fontId="17" fillId="0" borderId="3" xfId="0" applyFont="1" applyBorder="1" applyAlignment="1">
      <alignment vertical="center" shrinkToFit="1"/>
    </xf>
    <xf numFmtId="0" fontId="21" fillId="0" borderId="9" xfId="3" applyFont="1" applyBorder="1" applyAlignment="1">
      <alignment horizontal="center" vertical="center" shrinkToFit="1"/>
    </xf>
    <xf numFmtId="49" fontId="28" fillId="0" borderId="9" xfId="3" applyNumberFormat="1" applyFont="1" applyFill="1" applyBorder="1" applyAlignment="1">
      <alignment horizontal="center" vertical="center" wrapText="1" shrinkToFit="1"/>
    </xf>
    <xf numFmtId="38" fontId="22" fillId="0" borderId="10" xfId="1" applyFont="1" applyBorder="1" applyAlignment="1">
      <alignment vertical="center" wrapText="1"/>
    </xf>
    <xf numFmtId="38" fontId="22" fillId="0" borderId="3" xfId="1" applyFont="1" applyBorder="1" applyAlignment="1">
      <alignment vertical="center" wrapText="1"/>
    </xf>
    <xf numFmtId="38" fontId="22" fillId="0" borderId="10" xfId="1" applyFont="1" applyFill="1" applyBorder="1" applyAlignment="1">
      <alignment vertical="center" wrapText="1"/>
    </xf>
    <xf numFmtId="38" fontId="22" fillId="0" borderId="3" xfId="1" applyFont="1" applyFill="1" applyBorder="1" applyAlignment="1">
      <alignment vertical="center" wrapText="1"/>
    </xf>
    <xf numFmtId="3" fontId="40" fillId="0" borderId="10" xfId="3" applyNumberFormat="1" applyFont="1" applyBorder="1" applyAlignment="1">
      <alignment horizontal="right" vertical="center" shrinkToFit="1"/>
    </xf>
    <xf numFmtId="0" fontId="0" fillId="3" borderId="0" xfId="0" applyFill="1"/>
    <xf numFmtId="0" fontId="21" fillId="0" borderId="9" xfId="3" applyFont="1" applyBorder="1" applyAlignment="1">
      <alignment horizontal="center" vertical="center" shrinkToFit="1"/>
    </xf>
    <xf numFmtId="49" fontId="12" fillId="0" borderId="0" xfId="2" applyNumberFormat="1" applyFont="1" applyAlignment="1"/>
    <xf numFmtId="0" fontId="24" fillId="0" borderId="0" xfId="2" applyFont="1">
      <alignment vertical="center"/>
    </xf>
    <xf numFmtId="49" fontId="24" fillId="0" borderId="0" xfId="2" applyNumberFormat="1" applyFont="1">
      <alignment vertical="center"/>
    </xf>
    <xf numFmtId="0" fontId="26" fillId="0" borderId="0" xfId="0" applyFont="1" applyFill="1" applyAlignment="1">
      <alignment vertical="center"/>
    </xf>
    <xf numFmtId="3" fontId="17" fillId="0" borderId="10" xfId="0" applyNumberFormat="1" applyFont="1" applyFill="1" applyBorder="1" applyAlignment="1">
      <alignment horizontal="right" vertical="center" shrinkToFit="1"/>
    </xf>
    <xf numFmtId="0" fontId="23" fillId="0" borderId="9" xfId="0" applyFont="1" applyFill="1" applyBorder="1" applyAlignment="1">
      <alignment horizontal="left" vertical="center" wrapText="1"/>
    </xf>
    <xf numFmtId="0" fontId="21" fillId="0" borderId="9" xfId="0" applyFont="1" applyFill="1" applyBorder="1" applyAlignment="1">
      <alignment horizontal="center" vertical="center" shrinkToFit="1"/>
    </xf>
    <xf numFmtId="49" fontId="23" fillId="0" borderId="9" xfId="0" applyNumberFormat="1" applyFont="1" applyFill="1" applyBorder="1" applyAlignment="1">
      <alignment horizontal="left" vertical="center" wrapText="1" shrinkToFit="1"/>
    </xf>
    <xf numFmtId="0" fontId="28" fillId="0" borderId="9" xfId="0" applyFont="1" applyFill="1" applyBorder="1" applyAlignment="1">
      <alignment horizontal="center" vertical="center" wrapText="1" shrinkToFit="1"/>
    </xf>
    <xf numFmtId="3" fontId="17" fillId="0" borderId="10" xfId="0" applyNumberFormat="1" applyFont="1" applyFill="1" applyBorder="1" applyAlignment="1">
      <alignment vertical="center" shrinkToFit="1"/>
    </xf>
    <xf numFmtId="0" fontId="22" fillId="0" borderId="3" xfId="0" applyFont="1" applyFill="1" applyBorder="1" applyAlignment="1">
      <alignment vertical="center" shrinkToFit="1"/>
    </xf>
    <xf numFmtId="0" fontId="23" fillId="4" borderId="9" xfId="3" applyFont="1" applyFill="1" applyBorder="1" applyAlignment="1">
      <alignment horizontal="center" vertical="center" shrinkToFit="1"/>
    </xf>
    <xf numFmtId="0" fontId="21" fillId="4" borderId="9" xfId="3" applyFont="1" applyFill="1" applyBorder="1" applyAlignment="1">
      <alignment horizontal="center" vertical="center" shrinkToFit="1"/>
    </xf>
    <xf numFmtId="49" fontId="21" fillId="4" borderId="9" xfId="3" applyNumberFormat="1" applyFont="1" applyFill="1" applyBorder="1" applyAlignment="1">
      <alignment horizontal="center" vertical="center" shrinkToFit="1"/>
    </xf>
    <xf numFmtId="0" fontId="23" fillId="4" borderId="9" xfId="3" applyFont="1" applyFill="1" applyBorder="1" applyAlignment="1">
      <alignment horizontal="center" vertical="center" wrapText="1" shrinkToFit="1"/>
    </xf>
    <xf numFmtId="56" fontId="17" fillId="4" borderId="10" xfId="3" applyNumberFormat="1" applyFont="1" applyFill="1" applyBorder="1" applyAlignment="1">
      <alignment horizontal="center" vertical="center" shrinkToFit="1"/>
    </xf>
    <xf numFmtId="0" fontId="23" fillId="4" borderId="9" xfId="3" applyFont="1" applyFill="1" applyBorder="1" applyAlignment="1">
      <alignment horizontal="left" vertical="center" wrapText="1"/>
    </xf>
    <xf numFmtId="49" fontId="23" fillId="4" borderId="9" xfId="0" applyNumberFormat="1" applyFont="1" applyFill="1" applyBorder="1" applyAlignment="1">
      <alignment horizontal="left" vertical="center" wrapText="1" shrinkToFit="1"/>
    </xf>
    <xf numFmtId="0" fontId="37" fillId="0" borderId="9" xfId="3" applyFont="1" applyFill="1" applyBorder="1" applyAlignment="1">
      <alignment horizontal="center" vertical="center" wrapText="1" shrinkToFit="1"/>
    </xf>
    <xf numFmtId="0" fontId="19" fillId="0" borderId="9" xfId="0" applyFont="1" applyFill="1" applyBorder="1" applyAlignment="1">
      <alignment horizontal="left" vertical="center" wrapText="1"/>
    </xf>
    <xf numFmtId="0" fontId="19" fillId="0" borderId="9" xfId="0" applyFont="1" applyFill="1" applyBorder="1" applyAlignment="1">
      <alignment vertical="center" shrinkToFit="1"/>
    </xf>
    <xf numFmtId="0" fontId="21" fillId="0" borderId="9" xfId="3" applyFont="1" applyBorder="1" applyAlignment="1">
      <alignment horizontal="center" vertical="center" shrinkToFit="1"/>
    </xf>
    <xf numFmtId="56" fontId="17" fillId="0" borderId="10" xfId="3" applyNumberFormat="1" applyFont="1" applyFill="1" applyBorder="1" applyAlignment="1">
      <alignment horizontal="center" vertical="center" shrinkToFit="1"/>
    </xf>
    <xf numFmtId="3" fontId="17" fillId="0" borderId="10" xfId="3" applyNumberFormat="1" applyFont="1" applyFill="1" applyBorder="1" applyAlignment="1">
      <alignment horizontal="right" vertical="center" shrinkToFit="1"/>
    </xf>
    <xf numFmtId="0" fontId="19" fillId="0" borderId="3" xfId="3" applyFont="1" applyFill="1" applyBorder="1" applyAlignment="1">
      <alignment horizontal="center" vertical="top" shrinkToFit="1"/>
    </xf>
    <xf numFmtId="0" fontId="23" fillId="0" borderId="9" xfId="3" applyFont="1" applyFill="1" applyBorder="1" applyAlignment="1">
      <alignment horizontal="center" vertical="center" shrinkToFit="1"/>
    </xf>
    <xf numFmtId="0" fontId="21" fillId="0" borderId="9" xfId="3" applyFont="1" applyFill="1" applyBorder="1" applyAlignment="1">
      <alignment horizontal="center" vertical="center" shrinkToFit="1"/>
    </xf>
    <xf numFmtId="0" fontId="23" fillId="0" borderId="9" xfId="3" applyFont="1" applyFill="1" applyBorder="1" applyAlignment="1">
      <alignment horizontal="left" vertical="center" wrapText="1"/>
    </xf>
    <xf numFmtId="0" fontId="21" fillId="0" borderId="0" xfId="3" applyFont="1" applyFill="1"/>
    <xf numFmtId="49" fontId="12" fillId="0" borderId="0" xfId="2" applyNumberFormat="1" applyFont="1" applyBorder="1" applyAlignment="1"/>
    <xf numFmtId="49" fontId="6" fillId="0" borderId="11" xfId="2" applyNumberFormat="1" applyFont="1" applyBorder="1" applyAlignment="1">
      <alignment vertical="top"/>
    </xf>
    <xf numFmtId="49" fontId="6" fillId="0" borderId="0" xfId="2" applyNumberFormat="1" applyFont="1" applyBorder="1" applyAlignment="1">
      <alignment vertical="top"/>
    </xf>
    <xf numFmtId="0" fontId="21" fillId="0" borderId="9" xfId="3" applyFont="1" applyBorder="1" applyAlignment="1">
      <alignment horizontal="center" vertical="center" wrapText="1" shrinkToFit="1"/>
    </xf>
    <xf numFmtId="0" fontId="24" fillId="0" borderId="0" xfId="0" applyFont="1" applyAlignment="1">
      <alignment horizontal="center" shrinkToFit="1"/>
    </xf>
    <xf numFmtId="0" fontId="30" fillId="0" borderId="0" xfId="0" applyFont="1" applyAlignment="1">
      <alignment horizontal="left"/>
    </xf>
    <xf numFmtId="0" fontId="41" fillId="0" borderId="0" xfId="0" applyFont="1"/>
    <xf numFmtId="0" fontId="28" fillId="0" borderId="9" xfId="0" applyFont="1" applyBorder="1" applyAlignment="1">
      <alignment horizontal="left" vertical="center" wrapText="1"/>
    </xf>
    <xf numFmtId="56" fontId="12" fillId="0" borderId="10" xfId="3" applyNumberFormat="1" applyFont="1" applyBorder="1" applyAlignment="1">
      <alignment horizontal="center" vertical="center" shrinkToFit="1"/>
    </xf>
    <xf numFmtId="0" fontId="19" fillId="0" borderId="0" xfId="0" applyFont="1" applyFill="1"/>
    <xf numFmtId="0" fontId="19" fillId="0" borderId="0" xfId="3" applyFont="1" applyFill="1"/>
    <xf numFmtId="0" fontId="19" fillId="0" borderId="33" xfId="0" applyFont="1" applyBorder="1" applyAlignment="1">
      <alignment horizontal="left" vertical="center" wrapText="1"/>
    </xf>
    <xf numFmtId="0" fontId="19" fillId="0" borderId="3" xfId="0" applyFont="1" applyBorder="1" applyAlignment="1">
      <alignment horizontal="left" vertical="center" wrapText="1"/>
    </xf>
    <xf numFmtId="0" fontId="26" fillId="0" borderId="0" xfId="0" applyFont="1" applyAlignment="1">
      <alignment horizontal="center" vertical="center" shrinkToFit="1"/>
    </xf>
    <xf numFmtId="0" fontId="42" fillId="0" borderId="0" xfId="0" applyFont="1" applyAlignment="1">
      <alignment horizontal="center" vertical="center" shrinkToFit="1"/>
    </xf>
    <xf numFmtId="0" fontId="27"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shrinkToFit="1"/>
    </xf>
    <xf numFmtId="0" fontId="26" fillId="0" borderId="0" xfId="0" applyFont="1" applyAlignment="1">
      <alignment horizontal="left" vertical="center" shrinkToFit="1"/>
    </xf>
    <xf numFmtId="0" fontId="0" fillId="0" borderId="0" xfId="0" applyAlignment="1">
      <alignment vertical="center"/>
    </xf>
    <xf numFmtId="0" fontId="26" fillId="0" borderId="0" xfId="0" applyFont="1" applyAlignment="1">
      <alignment horizontal="center" vertical="center" shrinkToFit="1"/>
    </xf>
    <xf numFmtId="49" fontId="26" fillId="0" borderId="0" xfId="0" applyNumberFormat="1" applyFont="1" applyAlignment="1">
      <alignment horizontal="center" vertical="center" shrinkToFit="1"/>
    </xf>
    <xf numFmtId="0" fontId="26" fillId="0" borderId="0" xfId="0" applyFont="1" applyFill="1" applyAlignment="1">
      <alignment horizontal="center" vertical="center" shrinkToFit="1"/>
    </xf>
    <xf numFmtId="0" fontId="21" fillId="0" borderId="9" xfId="0" applyFont="1" applyBorder="1" applyAlignment="1">
      <alignment horizontal="center" vertical="center" shrinkToFit="1"/>
    </xf>
    <xf numFmtId="0" fontId="21" fillId="0" borderId="18" xfId="0" applyFont="1" applyBorder="1" applyAlignment="1">
      <alignment horizontal="center" vertical="center" wrapText="1"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0" xfId="0" applyFont="1" applyBorder="1" applyAlignment="1">
      <alignment horizontal="distributed" vertical="center" indent="4"/>
    </xf>
    <xf numFmtId="0" fontId="21" fillId="0" borderId="22" xfId="0" applyFont="1" applyBorder="1" applyAlignment="1">
      <alignment horizontal="distributed" vertical="center" indent="4"/>
    </xf>
    <xf numFmtId="0" fontId="21" fillId="0" borderId="3" xfId="0" applyFont="1" applyBorder="1" applyAlignment="1">
      <alignment horizontal="distributed" vertical="center" indent="4"/>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56" fontId="17" fillId="0" borderId="9" xfId="0" applyNumberFormat="1" applyFont="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9" fillId="0" borderId="9" xfId="0" applyFont="1" applyBorder="1" applyAlignment="1">
      <alignment horizontal="distributed" vertical="center" wrapText="1" indent="3"/>
    </xf>
    <xf numFmtId="0" fontId="19" fillId="0" borderId="9" xfId="0" applyFont="1" applyBorder="1" applyAlignment="1">
      <alignment horizontal="center" vertical="center" wrapText="1"/>
    </xf>
    <xf numFmtId="0" fontId="21" fillId="0" borderId="9" xfId="3" applyFont="1" applyBorder="1" applyAlignment="1">
      <alignment horizontal="center" vertical="center" shrinkToFit="1"/>
    </xf>
    <xf numFmtId="0" fontId="21" fillId="0" borderId="16" xfId="3" applyFont="1" applyBorder="1" applyAlignment="1">
      <alignment horizontal="center" vertical="center" shrinkToFit="1"/>
    </xf>
    <xf numFmtId="0" fontId="21" fillId="0" borderId="17" xfId="3" applyFont="1" applyBorder="1" applyAlignment="1">
      <alignment horizontal="center" vertical="center" shrinkToFit="1"/>
    </xf>
    <xf numFmtId="0" fontId="21" fillId="0" borderId="18" xfId="3" applyFont="1" applyBorder="1" applyAlignment="1">
      <alignment horizontal="center" vertical="center" shrinkToFit="1"/>
    </xf>
    <xf numFmtId="0" fontId="21" fillId="0" borderId="19" xfId="3" applyFont="1" applyBorder="1" applyAlignment="1">
      <alignment horizontal="center" vertical="center" shrinkToFit="1"/>
    </xf>
    <xf numFmtId="0" fontId="21" fillId="0" borderId="20" xfId="3" applyFont="1" applyBorder="1" applyAlignment="1">
      <alignment horizontal="center" vertical="center" shrinkToFit="1"/>
    </xf>
    <xf numFmtId="0" fontId="21" fillId="0" borderId="21" xfId="3" applyFont="1" applyBorder="1" applyAlignment="1">
      <alignment horizontal="center" vertical="center" shrinkToFit="1"/>
    </xf>
    <xf numFmtId="0" fontId="21" fillId="0" borderId="9" xfId="3" applyFont="1" applyBorder="1" applyAlignment="1">
      <alignment horizontal="center" vertical="center"/>
    </xf>
    <xf numFmtId="0" fontId="28" fillId="0" borderId="16" xfId="3" applyFont="1" applyBorder="1" applyAlignment="1">
      <alignment horizontal="center" vertical="center" wrapText="1"/>
    </xf>
    <xf numFmtId="0" fontId="28" fillId="0" borderId="17" xfId="3" applyFont="1" applyBorder="1" applyAlignment="1">
      <alignment horizontal="center" vertical="center" wrapText="1"/>
    </xf>
    <xf numFmtId="0" fontId="21" fillId="0" borderId="9" xfId="3" applyFont="1" applyFill="1" applyBorder="1" applyAlignment="1">
      <alignment horizontal="center" vertical="center" shrinkToFit="1"/>
    </xf>
    <xf numFmtId="0" fontId="19" fillId="0" borderId="14" xfId="0" applyFont="1" applyBorder="1" applyAlignment="1">
      <alignment horizontal="distributed" vertical="center" wrapText="1" indent="4"/>
    </xf>
    <xf numFmtId="0" fontId="19" fillId="0" borderId="1" xfId="0" applyFont="1" applyBorder="1" applyAlignment="1">
      <alignment horizontal="distributed" vertical="center" wrapText="1" indent="4"/>
    </xf>
    <xf numFmtId="0" fontId="19" fillId="0" borderId="30" xfId="0" applyFont="1" applyBorder="1" applyAlignment="1">
      <alignment horizontal="distributed" vertical="center" wrapText="1" indent="4"/>
    </xf>
    <xf numFmtId="0" fontId="19" fillId="0" borderId="4" xfId="0" applyFont="1" applyBorder="1" applyAlignment="1">
      <alignment horizontal="distributed" vertical="center" wrapText="1" indent="4"/>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8" fillId="0" borderId="29" xfId="0" applyFont="1" applyBorder="1" applyAlignment="1">
      <alignment horizontal="justify" vertical="center" wrapText="1"/>
    </xf>
    <xf numFmtId="0" fontId="18" fillId="0" borderId="30" xfId="0" applyFont="1" applyBorder="1" applyAlignment="1">
      <alignment horizontal="justify"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3" fontId="26" fillId="0" borderId="27" xfId="0" applyNumberFormat="1" applyFont="1" applyBorder="1" applyAlignment="1">
      <alignment horizontal="right" vertical="center" shrinkToFit="1"/>
    </xf>
    <xf numFmtId="3" fontId="26" fillId="0" borderId="28" xfId="0" applyNumberFormat="1" applyFont="1" applyBorder="1" applyAlignment="1">
      <alignment horizontal="right" vertical="center" shrinkToFit="1"/>
    </xf>
    <xf numFmtId="0" fontId="23" fillId="0" borderId="0" xfId="3" applyFont="1" applyAlignment="1">
      <alignment horizontal="left" vertical="top" wrapText="1" shrinkToFit="1"/>
    </xf>
    <xf numFmtId="38" fontId="22" fillId="0" borderId="22" xfId="1" applyFont="1" applyBorder="1" applyAlignment="1">
      <alignment horizontal="right" vertical="center" wrapText="1"/>
    </xf>
    <xf numFmtId="38" fontId="22" fillId="0" borderId="38" xfId="1" applyFont="1" applyBorder="1" applyAlignment="1">
      <alignment horizontal="right" vertical="center" wrapText="1"/>
    </xf>
    <xf numFmtId="38" fontId="22" fillId="0" borderId="22" xfId="1" applyFont="1" applyFill="1" applyBorder="1" applyAlignment="1">
      <alignment horizontal="right" vertical="center" wrapText="1"/>
    </xf>
    <xf numFmtId="38" fontId="22" fillId="0" borderId="38" xfId="1" applyFont="1" applyFill="1" applyBorder="1" applyAlignment="1">
      <alignment horizontal="right" vertical="center" wrapText="1"/>
    </xf>
    <xf numFmtId="38" fontId="22" fillId="0" borderId="10" xfId="1" applyFont="1" applyFill="1" applyBorder="1" applyAlignment="1">
      <alignment horizontal="right" vertical="center" wrapText="1"/>
    </xf>
    <xf numFmtId="3" fontId="26" fillId="0" borderId="9" xfId="0" applyNumberFormat="1" applyFont="1" applyBorder="1" applyAlignment="1">
      <alignment horizontal="right" vertical="center" shrinkToFit="1"/>
    </xf>
    <xf numFmtId="0" fontId="19" fillId="0" borderId="9" xfId="0" applyFont="1" applyBorder="1" applyAlignment="1">
      <alignment horizontal="distributed" vertical="center" indent="3" shrinkToFit="1"/>
    </xf>
    <xf numFmtId="3" fontId="26" fillId="0" borderId="41" xfId="0" applyNumberFormat="1" applyFont="1" applyBorder="1" applyAlignment="1">
      <alignment horizontal="center" vertical="center" shrinkToFit="1"/>
    </xf>
    <xf numFmtId="3" fontId="26" fillId="0" borderId="42" xfId="0" applyNumberFormat="1" applyFont="1" applyBorder="1" applyAlignment="1">
      <alignment horizontal="center" vertical="center" shrinkToFit="1"/>
    </xf>
    <xf numFmtId="3" fontId="26" fillId="0" borderId="43" xfId="0" applyNumberFormat="1" applyFont="1" applyBorder="1" applyAlignment="1">
      <alignment horizontal="center" vertical="center" shrinkToFit="1"/>
    </xf>
    <xf numFmtId="0" fontId="19" fillId="0" borderId="36" xfId="0" applyFont="1" applyBorder="1" applyAlignment="1">
      <alignment horizontal="distributed" vertical="center" wrapText="1" indent="2"/>
    </xf>
    <xf numFmtId="0" fontId="19" fillId="0" borderId="37" xfId="0" applyFont="1" applyBorder="1" applyAlignment="1">
      <alignment horizontal="distributed" vertical="center" wrapText="1" indent="2"/>
    </xf>
    <xf numFmtId="0" fontId="19" fillId="0" borderId="45" xfId="0" applyFont="1" applyBorder="1" applyAlignment="1">
      <alignment horizontal="distributed" vertical="center" wrapText="1" indent="2"/>
    </xf>
    <xf numFmtId="0" fontId="19" fillId="0" borderId="44" xfId="0" applyFont="1" applyFill="1" applyBorder="1" applyAlignment="1">
      <alignment horizontal="distributed" vertical="center" wrapText="1" indent="2"/>
    </xf>
    <xf numFmtId="0" fontId="19" fillId="0" borderId="46" xfId="0" applyFont="1" applyFill="1" applyBorder="1" applyAlignment="1">
      <alignment horizontal="distributed" vertical="center" wrapText="1" indent="2"/>
    </xf>
    <xf numFmtId="0" fontId="19" fillId="0" borderId="47" xfId="0" applyFont="1" applyFill="1" applyBorder="1" applyAlignment="1">
      <alignment horizontal="distributed" vertical="center" wrapText="1" indent="2"/>
    </xf>
    <xf numFmtId="0" fontId="19" fillId="0" borderId="48" xfId="0" applyFont="1" applyFill="1" applyBorder="1" applyAlignment="1">
      <alignment horizontal="distributed" vertical="center" wrapText="1" indent="2"/>
    </xf>
    <xf numFmtId="0" fontId="19" fillId="0" borderId="13"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22" xfId="0" applyFont="1" applyBorder="1" applyAlignment="1">
      <alignment horizontal="justify" vertical="center" wrapText="1"/>
    </xf>
    <xf numFmtId="0" fontId="19" fillId="0" borderId="3" xfId="0" applyFont="1" applyBorder="1" applyAlignment="1">
      <alignment horizontal="justify" vertical="center" wrapText="1"/>
    </xf>
    <xf numFmtId="4" fontId="26" fillId="0" borderId="27" xfId="0" applyNumberFormat="1" applyFont="1" applyBorder="1" applyAlignment="1">
      <alignment horizontal="right" vertical="center" shrinkToFit="1"/>
    </xf>
    <xf numFmtId="4" fontId="26" fillId="0" borderId="28" xfId="0" applyNumberFormat="1" applyFont="1" applyBorder="1" applyAlignment="1">
      <alignment horizontal="right" vertical="center" shrinkToFit="1"/>
    </xf>
    <xf numFmtId="49" fontId="38" fillId="0" borderId="0" xfId="2" applyNumberFormat="1" applyFont="1" applyAlignment="1">
      <alignment horizontal="center" vertical="center"/>
    </xf>
    <xf numFmtId="49" fontId="2" fillId="0" borderId="16" xfId="2" applyNumberFormat="1" applyFont="1" applyBorder="1" applyAlignment="1">
      <alignment horizontal="center" vertical="center"/>
    </xf>
    <xf numFmtId="49" fontId="2" fillId="0" borderId="17" xfId="2" applyNumberFormat="1" applyFont="1" applyBorder="1" applyAlignment="1">
      <alignment horizontal="center" vertical="center"/>
    </xf>
    <xf numFmtId="49" fontId="12" fillId="0" borderId="0" xfId="2" applyNumberFormat="1" applyFont="1" applyAlignment="1">
      <alignment horizontal="center"/>
    </xf>
    <xf numFmtId="49" fontId="12" fillId="0" borderId="0" xfId="2" applyNumberFormat="1" applyFont="1" applyAlignment="1">
      <alignment horizontal="left"/>
    </xf>
    <xf numFmtId="3" fontId="8" fillId="0" borderId="9" xfId="2" applyNumberFormat="1" applyFont="1" applyBorder="1">
      <alignment vertical="center"/>
    </xf>
    <xf numFmtId="3" fontId="8" fillId="0" borderId="10" xfId="2" applyNumberFormat="1" applyFont="1" applyBorder="1">
      <alignment vertical="center"/>
    </xf>
    <xf numFmtId="0" fontId="12" fillId="0" borderId="0" xfId="2" applyFont="1" applyAlignment="1">
      <alignment horizontal="left"/>
    </xf>
    <xf numFmtId="58" fontId="7" fillId="0" borderId="9" xfId="2" applyNumberFormat="1" applyFont="1" applyBorder="1" applyAlignment="1">
      <alignment horizontal="center" vertical="center"/>
    </xf>
    <xf numFmtId="49" fontId="2" fillId="0" borderId="0" xfId="2" applyNumberFormat="1" applyFont="1" applyAlignment="1">
      <alignment horizontal="left" vertical="center" shrinkToFit="1"/>
    </xf>
    <xf numFmtId="49" fontId="12" fillId="0" borderId="0" xfId="2" applyNumberFormat="1" applyFont="1" applyAlignment="1"/>
    <xf numFmtId="0" fontId="12" fillId="0" borderId="0" xfId="2" applyFont="1" applyAlignment="1">
      <alignment shrinkToFit="1"/>
    </xf>
    <xf numFmtId="49" fontId="12" fillId="0" borderId="11" xfId="2" applyNumberFormat="1" applyFont="1" applyBorder="1" applyAlignment="1">
      <alignment horizontal="center"/>
    </xf>
    <xf numFmtId="49" fontId="2" fillId="0" borderId="16" xfId="2" applyNumberFormat="1" applyFont="1" applyBorder="1" applyAlignment="1">
      <alignment horizontal="center" vertical="center" shrinkToFit="1"/>
    </xf>
    <xf numFmtId="49" fontId="2" fillId="0" borderId="17" xfId="2" applyNumberFormat="1" applyFont="1" applyBorder="1" applyAlignment="1">
      <alignment horizontal="center" vertical="center" shrinkToFit="1"/>
    </xf>
    <xf numFmtId="49" fontId="2" fillId="0" borderId="18" xfId="2" applyNumberFormat="1" applyFont="1" applyBorder="1" applyAlignment="1">
      <alignment horizontal="center" vertical="center"/>
    </xf>
    <xf numFmtId="49" fontId="2" fillId="0" borderId="31" xfId="2" applyNumberFormat="1" applyFont="1" applyBorder="1" applyAlignment="1">
      <alignment horizontal="center" vertical="center"/>
    </xf>
    <xf numFmtId="49" fontId="2" fillId="0" borderId="19" xfId="2" applyNumberFormat="1" applyFont="1" applyBorder="1" applyAlignment="1">
      <alignment horizontal="center" vertical="center"/>
    </xf>
    <xf numFmtId="49" fontId="2" fillId="0" borderId="20" xfId="2" applyNumberFormat="1" applyFont="1" applyBorder="1" applyAlignment="1">
      <alignment horizontal="center" vertical="center"/>
    </xf>
    <xf numFmtId="49" fontId="2" fillId="0" borderId="12" xfId="2" applyNumberFormat="1" applyFont="1" applyBorder="1" applyAlignment="1">
      <alignment horizontal="center" vertical="center"/>
    </xf>
    <xf numFmtId="49" fontId="2" fillId="0" borderId="21" xfId="2" applyNumberFormat="1" applyFont="1" applyBorder="1" applyAlignment="1">
      <alignment horizontal="center" vertical="center"/>
    </xf>
    <xf numFmtId="58" fontId="7" fillId="0" borderId="10" xfId="2" applyNumberFormat="1" applyFont="1" applyBorder="1" applyAlignment="1">
      <alignment horizontal="center" vertical="center"/>
    </xf>
    <xf numFmtId="58" fontId="7" fillId="0" borderId="3" xfId="2" applyNumberFormat="1" applyFont="1" applyBorder="1" applyAlignment="1">
      <alignment horizontal="center" vertical="center"/>
    </xf>
    <xf numFmtId="49" fontId="4" fillId="0" borderId="0" xfId="2" applyNumberFormat="1" applyFont="1" applyAlignment="1">
      <alignment horizontal="left" vertical="center" shrinkToFit="1"/>
    </xf>
    <xf numFmtId="49" fontId="7" fillId="0" borderId="0" xfId="2" applyNumberFormat="1" applyFont="1" applyAlignment="1">
      <alignment horizontal="left" vertical="top" indent="1"/>
    </xf>
    <xf numFmtId="49" fontId="14" fillId="0" borderId="0" xfId="2" applyNumberFormat="1" applyFont="1" applyAlignment="1">
      <alignment horizontal="distributed" vertical="center" indent="9"/>
    </xf>
    <xf numFmtId="49" fontId="6" fillId="0" borderId="9" xfId="2" applyNumberFormat="1" applyFont="1" applyBorder="1" applyAlignment="1">
      <alignment horizontal="distributed" vertical="center" indent="6"/>
    </xf>
    <xf numFmtId="49" fontId="7" fillId="0" borderId="31" xfId="2" applyNumberFormat="1" applyFont="1" applyBorder="1" applyAlignment="1">
      <alignment horizontal="center" vertical="center"/>
    </xf>
    <xf numFmtId="0" fontId="6" fillId="0" borderId="0" xfId="2" applyFont="1" applyAlignment="1">
      <alignment horizontal="left" vertical="top" shrinkToFit="1"/>
    </xf>
    <xf numFmtId="49" fontId="12" fillId="0" borderId="10" xfId="2" applyNumberFormat="1" applyFont="1" applyBorder="1" applyAlignment="1">
      <alignment horizontal="left" vertical="center" wrapText="1"/>
    </xf>
    <xf numFmtId="49" fontId="12" fillId="0" borderId="22" xfId="2" applyNumberFormat="1" applyFont="1" applyBorder="1" applyAlignment="1">
      <alignment horizontal="left" vertical="center" wrapText="1"/>
    </xf>
    <xf numFmtId="49" fontId="12" fillId="0" borderId="3" xfId="2" applyNumberFormat="1" applyFont="1" applyBorder="1" applyAlignment="1">
      <alignment horizontal="left" vertical="center" wrapText="1"/>
    </xf>
    <xf numFmtId="49" fontId="12" fillId="0" borderId="9" xfId="2" applyNumberFormat="1" applyFont="1" applyBorder="1" applyAlignment="1">
      <alignment horizontal="center" vertical="center" wrapText="1"/>
    </xf>
    <xf numFmtId="49" fontId="12" fillId="0" borderId="39" xfId="2" applyNumberFormat="1" applyFont="1" applyBorder="1" applyAlignment="1">
      <alignment horizontal="left" vertical="center" wrapText="1"/>
    </xf>
    <xf numFmtId="49" fontId="12" fillId="0" borderId="40" xfId="2" applyNumberFormat="1" applyFont="1" applyBorder="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6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colors>
    <mruColors>
      <color rgb="FFFFFF00"/>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54</xdr:col>
      <xdr:colOff>9448</xdr:colOff>
      <xdr:row>0</xdr:row>
      <xdr:rowOff>576456</xdr:rowOff>
    </xdr:from>
    <xdr:to>
      <xdr:col>63</xdr:col>
      <xdr:colOff>135709</xdr:colOff>
      <xdr:row>5</xdr:row>
      <xdr:rowOff>153220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19936" y="576456"/>
          <a:ext cx="1938334" cy="1110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選挙執行日と選挙名を入力すると、「徴難明細」シートと「振込明細」シートに自動表示されます。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488155</xdr:colOff>
      <xdr:row>2</xdr:row>
      <xdr:rowOff>35719</xdr:rowOff>
    </xdr:from>
    <xdr:ext cx="5326061" cy="3869531"/>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2906374" y="690563"/>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14</xdr:col>
      <xdr:colOff>35719</xdr:colOff>
      <xdr:row>2</xdr:row>
      <xdr:rowOff>119062</xdr:rowOff>
    </xdr:from>
    <xdr:ext cx="5326061" cy="3869531"/>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3120688" y="773906"/>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a:t>
          </a:r>
          <a:r>
            <a:rPr kumimoji="1" lang="ja-JP" altLang="en-US" sz="1100" b="0" i="0" baseline="0">
              <a:solidFill>
                <a:schemeClr val="tx1"/>
              </a:solidFill>
              <a:effectLst/>
              <a:latin typeface="+mn-lt"/>
              <a:ea typeface="+mn-ea"/>
              <a:cs typeface="+mn-cs"/>
            </a:rPr>
            <a:t>食糧費、</a:t>
          </a:r>
          <a:r>
            <a:rPr kumimoji="1" lang="ja-JP" altLang="ja-JP" sz="1100" b="0" i="0" baseline="0">
              <a:solidFill>
                <a:schemeClr val="tx1"/>
              </a:solidFill>
              <a:effectLst/>
              <a:latin typeface="+mn-lt"/>
              <a:ea typeface="+mn-ea"/>
              <a:cs typeface="+mn-cs"/>
            </a:rPr>
            <a:t>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488156</xdr:colOff>
      <xdr:row>1</xdr:row>
      <xdr:rowOff>190499</xdr:rowOff>
    </xdr:from>
    <xdr:ext cx="5326061" cy="3869531"/>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2906375" y="595312"/>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a:t>
          </a:r>
          <a:r>
            <a:rPr kumimoji="1" lang="ja-JP" altLang="en-US" sz="1100" b="0" i="0" baseline="0">
              <a:solidFill>
                <a:schemeClr val="tx1"/>
              </a:solidFill>
              <a:effectLst/>
              <a:latin typeface="+mn-lt"/>
              <a:ea typeface="+mn-ea"/>
              <a:cs typeface="+mn-cs"/>
            </a:rPr>
            <a:t>食糧費、</a:t>
          </a:r>
          <a:r>
            <a:rPr kumimoji="1" lang="ja-JP" altLang="ja-JP" sz="1100" b="0" i="0" baseline="0">
              <a:solidFill>
                <a:schemeClr val="tx1"/>
              </a:solidFill>
              <a:effectLst/>
              <a:latin typeface="+mn-lt"/>
              <a:ea typeface="+mn-ea"/>
              <a:cs typeface="+mn-cs"/>
            </a:rPr>
            <a:t>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488156</xdr:colOff>
      <xdr:row>1</xdr:row>
      <xdr:rowOff>130968</xdr:rowOff>
    </xdr:from>
    <xdr:ext cx="5326061" cy="3869531"/>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2906375" y="535781"/>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a:t>
          </a:r>
          <a:r>
            <a:rPr kumimoji="1" lang="ja-JP" altLang="en-US" sz="1100" b="0" i="0" baseline="0">
              <a:solidFill>
                <a:schemeClr val="tx1"/>
              </a:solidFill>
              <a:effectLst/>
              <a:latin typeface="+mn-lt"/>
              <a:ea typeface="+mn-ea"/>
              <a:cs typeface="+mn-cs"/>
            </a:rPr>
            <a:t>食糧費、</a:t>
          </a:r>
          <a:r>
            <a:rPr kumimoji="1" lang="ja-JP" altLang="ja-JP" sz="1100" b="0" i="0" baseline="0">
              <a:solidFill>
                <a:schemeClr val="tx1"/>
              </a:solidFill>
              <a:effectLst/>
              <a:latin typeface="+mn-lt"/>
              <a:ea typeface="+mn-ea"/>
              <a:cs typeface="+mn-cs"/>
            </a:rPr>
            <a:t>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607218</xdr:colOff>
      <xdr:row>1</xdr:row>
      <xdr:rowOff>166687</xdr:rowOff>
    </xdr:from>
    <xdr:ext cx="5326061" cy="3869531"/>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3025437" y="571500"/>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a:t>
          </a:r>
          <a:r>
            <a:rPr kumimoji="1" lang="ja-JP" altLang="en-US" sz="1100" b="0" i="0" baseline="0">
              <a:solidFill>
                <a:schemeClr val="tx1"/>
              </a:solidFill>
              <a:effectLst/>
              <a:latin typeface="+mn-lt"/>
              <a:ea typeface="+mn-ea"/>
              <a:cs typeface="+mn-cs"/>
            </a:rPr>
            <a:t>食糧費、</a:t>
          </a:r>
          <a:r>
            <a:rPr kumimoji="1" lang="ja-JP" altLang="ja-JP" sz="1100" b="0" i="0" baseline="0">
              <a:solidFill>
                <a:schemeClr val="tx1"/>
              </a:solidFill>
              <a:effectLst/>
              <a:latin typeface="+mn-lt"/>
              <a:ea typeface="+mn-ea"/>
              <a:cs typeface="+mn-cs"/>
            </a:rPr>
            <a:t>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5</xdr:col>
      <xdr:colOff>179295</xdr:colOff>
      <xdr:row>1</xdr:row>
      <xdr:rowOff>11206</xdr:rowOff>
    </xdr:from>
    <xdr:to>
      <xdr:col>5</xdr:col>
      <xdr:colOff>593913</xdr:colOff>
      <xdr:row>16</xdr:row>
      <xdr:rowOff>235323</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054354" y="179294"/>
          <a:ext cx="414618" cy="552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latin typeface="ＭＳ ゴシック" pitchFamily="49" charset="-128"/>
              <a:ea typeface="ＭＳ ゴシック" pitchFamily="49" charset="-128"/>
            </a:rPr>
            <a:t>このシートは原則、入力していただく必要はありません。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323849</xdr:colOff>
      <xdr:row>1</xdr:row>
      <xdr:rowOff>333375</xdr:rowOff>
    </xdr:from>
    <xdr:to>
      <xdr:col>17</xdr:col>
      <xdr:colOff>517070</xdr:colOff>
      <xdr:row>5</xdr:row>
      <xdr:rowOff>27214</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685563" y="864054"/>
          <a:ext cx="2234293" cy="1163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「計」（上段３つ）、</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「総額」（下段３つ）は</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人件費～雑費を入力すると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twoCellAnchor>
    <xdr:from>
      <xdr:col>14</xdr:col>
      <xdr:colOff>438150</xdr:colOff>
      <xdr:row>10</xdr:row>
      <xdr:rowOff>228600</xdr:rowOff>
    </xdr:from>
    <xdr:to>
      <xdr:col>17</xdr:col>
      <xdr:colOff>104775</xdr:colOff>
      <xdr:row>13</xdr:row>
      <xdr:rowOff>123825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0915650" y="4095750"/>
          <a:ext cx="17240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「金額（最右列）」と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「計（最下行）」は</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それぞれの内訳を入力すると自動計算されます。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76200</xdr:colOff>
      <xdr:row>0</xdr:row>
      <xdr:rowOff>190501</xdr:rowOff>
    </xdr:from>
    <xdr:to>
      <xdr:col>9</xdr:col>
      <xdr:colOff>466725</xdr:colOff>
      <xdr:row>15</xdr:row>
      <xdr:rowOff>142876</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982200" y="190501"/>
          <a:ext cx="390525"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1200" b="1">
              <a:solidFill>
                <a:srgbClr val="FF0000"/>
              </a:solidFill>
              <a:latin typeface="ＭＳ ゴシック" pitchFamily="49" charset="-128"/>
              <a:ea typeface="ＭＳ ゴシック" pitchFamily="49" charset="-128"/>
            </a:rPr>
            <a:t>J</a:t>
          </a:r>
          <a:r>
            <a:rPr kumimoji="1" lang="ja-JP" altLang="en-US" sz="1200" b="1">
              <a:solidFill>
                <a:srgbClr val="FF0000"/>
              </a:solidFill>
              <a:latin typeface="ＭＳ ゴシック" pitchFamily="49" charset="-128"/>
              <a:ea typeface="ＭＳ ゴシック" pitchFamily="49" charset="-128"/>
            </a:rPr>
            <a:t>列以降は数式が入っているため削除しないでください。</a:t>
          </a:r>
        </a:p>
      </xdr:txBody>
    </xdr:sp>
    <xdr:clientData/>
  </xdr:twoCellAnchor>
  <xdr:twoCellAnchor>
    <xdr:from>
      <xdr:col>9</xdr:col>
      <xdr:colOff>95249</xdr:colOff>
      <xdr:row>16</xdr:row>
      <xdr:rowOff>57150</xdr:rowOff>
    </xdr:from>
    <xdr:to>
      <xdr:col>12</xdr:col>
      <xdr:colOff>549088</xdr:colOff>
      <xdr:row>23</xdr:row>
      <xdr:rowOff>66675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0012455" y="5021356"/>
          <a:ext cx="2302809" cy="113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ja-JP" sz="1400" b="1">
              <a:solidFill>
                <a:srgbClr val="FF0000"/>
              </a:solidFill>
              <a:effectLst/>
              <a:latin typeface="+mn-lt"/>
              <a:ea typeface="+mn-ea"/>
              <a:cs typeface="+mn-cs"/>
            </a:rPr>
            <a:t>選挙執行日と選挙名は、原則、ここでは入力不要です。</a:t>
          </a:r>
          <a:endParaRPr lang="ja-JP" altLang="ja-JP" sz="1400" b="1">
            <a:solidFill>
              <a:srgbClr val="FF0000"/>
            </a:solidFill>
            <a:effectLst/>
          </a:endParaRPr>
        </a:p>
        <a:p>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「表紙」シートに入力すると自動表示されます。</a:t>
          </a:r>
          <a:endParaRPr lang="ja-JP" altLang="ja-JP" sz="1400" b="1">
            <a:solidFill>
              <a:srgbClr val="FF0000"/>
            </a:solidFill>
            <a:effectLst/>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152399</xdr:colOff>
      <xdr:row>10</xdr:row>
      <xdr:rowOff>47624</xdr:rowOff>
    </xdr:from>
    <xdr:to>
      <xdr:col>12</xdr:col>
      <xdr:colOff>285749</xdr:colOff>
      <xdr:row>15</xdr:row>
      <xdr:rowOff>100852</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9016252" y="3286124"/>
          <a:ext cx="2217644" cy="938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選挙執行日と選挙名は、原則、ここでは入力不要です。</a:t>
          </a:r>
          <a:endParaRPr kumimoji="1" lang="en-US" altLang="ja-JP" sz="1200" b="1">
            <a:solidFill>
              <a:srgbClr val="FF0000"/>
            </a:solidFill>
            <a:latin typeface="ＭＳ ゴシック" pitchFamily="49" charset="-128"/>
            <a:ea typeface="ＭＳ ゴシック" pitchFamily="49" charset="-128"/>
          </a:endParaRPr>
        </a:p>
        <a:p>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「表紙」シートに入力すると自動表示されます。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0</xdr:row>
      <xdr:rowOff>66674</xdr:rowOff>
    </xdr:from>
    <xdr:to>
      <xdr:col>10</xdr:col>
      <xdr:colOff>247650</xdr:colOff>
      <xdr:row>0</xdr:row>
      <xdr:rowOff>352425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0049" y="66674"/>
          <a:ext cx="9772651"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11</xdr:col>
      <xdr:colOff>66675</xdr:colOff>
      <xdr:row>1</xdr:row>
      <xdr:rowOff>9526</xdr:rowOff>
    </xdr:from>
    <xdr:to>
      <xdr:col>12</xdr:col>
      <xdr:colOff>85725</xdr:colOff>
      <xdr:row>45</xdr:row>
      <xdr:rowOff>100853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583646" y="468967"/>
          <a:ext cx="422461" cy="10882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※L</a:t>
          </a:r>
          <a:r>
            <a:rPr kumimoji="1" lang="ja-JP" altLang="en-US" sz="1200" b="1">
              <a:solidFill>
                <a:srgbClr val="FF0000"/>
              </a:solidFill>
              <a:latin typeface="ＭＳ ゴシック" pitchFamily="49" charset="-128"/>
              <a:ea typeface="ＭＳ ゴシック" pitchFamily="49" charset="-128"/>
            </a:rPr>
            <a:t>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en-US" altLang="ja-JP" sz="1400" b="1">
              <a:solidFill>
                <a:srgbClr val="FF0000"/>
              </a:solidFill>
              <a:effectLst/>
              <a:latin typeface="ＭＳ ゴシック" pitchFamily="49" charset="-128"/>
              <a:ea typeface="ＭＳ ゴシック" pitchFamily="49" charset="-128"/>
              <a:cs typeface="+mn-cs"/>
            </a:rPr>
            <a:t>L</a:t>
          </a:r>
          <a:r>
            <a:rPr kumimoji="1" lang="ja-JP" altLang="ja-JP" sz="14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400" b="1">
              <a:solidFill>
                <a:srgbClr val="FF0000"/>
              </a:solidFill>
              <a:effectLst/>
              <a:latin typeface="ＭＳ ゴシック" pitchFamily="49" charset="-128"/>
              <a:ea typeface="ＭＳ ゴシック" pitchFamily="49" charset="-128"/>
              <a:cs typeface="+mn-cs"/>
            </a:rPr>
            <a:t>※L</a:t>
          </a:r>
          <a:r>
            <a:rPr kumimoji="1" lang="ja-JP" altLang="ja-JP" sz="14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333374</xdr:colOff>
      <xdr:row>2</xdr:row>
      <xdr:rowOff>200026</xdr:rowOff>
    </xdr:from>
    <xdr:to>
      <xdr:col>9</xdr:col>
      <xdr:colOff>400049</xdr:colOff>
      <xdr:row>5</xdr:row>
      <xdr:rowOff>361951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658349" y="590551"/>
          <a:ext cx="212407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200" b="1">
              <a:solidFill>
                <a:srgbClr val="FF0000"/>
              </a:solidFill>
              <a:latin typeface="ＭＳ ゴシック" pitchFamily="49" charset="-128"/>
              <a:ea typeface="ＭＳ ゴシック" pitchFamily="49" charset="-128"/>
            </a:rPr>
            <a:t>「計」（上段３つ）、</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「総額」（下段３つ）は</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収入の内訳を入力すると</a:t>
          </a:r>
          <a:endParaRPr kumimoji="1" lang="en-US" altLang="ja-JP" sz="1200" b="1">
            <a:solidFill>
              <a:srgbClr val="FF0000"/>
            </a:solidFill>
            <a:latin typeface="ＭＳ ゴシック" pitchFamily="49" charset="-128"/>
            <a:ea typeface="ＭＳ ゴシック" pitchFamily="49" charset="-128"/>
          </a:endParaRPr>
        </a:p>
        <a:p>
          <a:r>
            <a:rPr kumimoji="1" lang="ja-JP" altLang="en-US" sz="1200" b="1">
              <a:solidFill>
                <a:srgbClr val="FF0000"/>
              </a:solidFill>
              <a:latin typeface="ＭＳ ゴシック" pitchFamily="49" charset="-128"/>
              <a:ea typeface="ＭＳ ゴシック" pitchFamily="49" charset="-128"/>
            </a:rPr>
            <a:t>自動表示されます。</a:t>
          </a:r>
          <a:endParaRPr kumimoji="1" lang="en-US" altLang="ja-JP" sz="1200" b="1">
            <a:solidFill>
              <a:srgbClr val="FF0000"/>
            </a:solidFill>
            <a:latin typeface="ＭＳ ゴシック" pitchFamily="49" charset="-128"/>
            <a:ea typeface="ＭＳ ゴシック" pitchFamily="49" charset="-128"/>
          </a:endParaRPr>
        </a:p>
        <a:p>
          <a:endParaRPr kumimoji="1" lang="ja-JP" altLang="en-US" sz="1200" b="1">
            <a:solidFill>
              <a:srgbClr val="FF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365125</xdr:colOff>
      <xdr:row>1</xdr:row>
      <xdr:rowOff>11904</xdr:rowOff>
    </xdr:from>
    <xdr:ext cx="5326061" cy="607218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783344" y="416717"/>
          <a:ext cx="5326061" cy="60721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約束の日（契約日等）と記載した支出についての支払日は備考欄に「●月●日支払いと」記入してください。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r>
            <a:rPr kumimoji="1" lang="ja-JP" altLang="en-US" sz="1100"/>
            <a:t>第１回の提出時に支払日が未到来のものについても、備考に●月●日支払予定とし、後日領収書を提出することで、第２回の収支報告書の作成を不要とすることができます。</a:t>
          </a:r>
          <a:endParaRPr kumimoji="1" lang="en-US" altLang="ja-JP" sz="1100"/>
        </a:p>
        <a:p>
          <a:endParaRPr kumimoji="1" lang="en-US" altLang="ja-JP" sz="1100"/>
        </a:p>
        <a:p>
          <a:r>
            <a:rPr kumimoji="1" lang="ja-JP" altLang="ja-JP" sz="1100">
              <a:solidFill>
                <a:schemeClr val="tx1"/>
              </a:solidFill>
              <a:effectLst/>
              <a:latin typeface="+mn-lt"/>
              <a:ea typeface="+mn-ea"/>
              <a:cs typeface="+mn-cs"/>
            </a:rPr>
            <a:t>報酬を支給するもの（事務員、車上運動員、手話通訳、要約筆記）の届出員数が上限員数（</a:t>
          </a:r>
          <a:r>
            <a:rPr kumimoji="1" lang="en-US" altLang="ja-JP" sz="1100">
              <a:solidFill>
                <a:schemeClr val="tx1"/>
              </a:solidFill>
              <a:effectLst/>
              <a:latin typeface="+mn-lt"/>
              <a:ea typeface="+mn-ea"/>
              <a:cs typeface="+mn-cs"/>
            </a:rPr>
            <a:t>60</a:t>
          </a:r>
          <a:r>
            <a:rPr kumimoji="1" lang="ja-JP" altLang="ja-JP" sz="1100">
              <a:solidFill>
                <a:schemeClr val="tx1"/>
              </a:solidFill>
              <a:effectLst/>
              <a:latin typeface="+mn-lt"/>
              <a:ea typeface="+mn-ea"/>
              <a:cs typeface="+mn-cs"/>
            </a:rPr>
            <a:t>人）を超えていないかご確認ください。</a:t>
          </a:r>
          <a:endParaRPr kumimoji="1" lang="en-US" altLang="ja-JP" sz="1100">
            <a:solidFill>
              <a:schemeClr val="tx1"/>
            </a:solidFill>
            <a:effectLst/>
            <a:latin typeface="+mn-lt"/>
            <a:ea typeface="+mn-ea"/>
            <a:cs typeface="+mn-cs"/>
          </a:endParaRPr>
        </a:p>
        <a:p>
          <a:endParaRPr lang="ja-JP" altLang="ja-JP">
            <a:effectLst/>
          </a:endParaRPr>
        </a:p>
        <a:p>
          <a:r>
            <a:rPr kumimoji="1" lang="ja-JP" altLang="ja-JP" sz="1100">
              <a:solidFill>
                <a:schemeClr val="tx1"/>
              </a:solidFill>
              <a:effectLst/>
              <a:latin typeface="+mn-lt"/>
              <a:ea typeface="+mn-ea"/>
              <a:cs typeface="+mn-cs"/>
            </a:rPr>
            <a:t>報酬額が上限（それぞれ</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日当たり、事務員</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万円以内、車上運動員等</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万</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千円以内、選挙運動を行わない労務者基本額１万円以内＋基本額の</a:t>
          </a:r>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割以内）を超えていないかご確認ください。</a:t>
          </a:r>
          <a:endParaRPr lang="ja-JP" altLang="ja-JP">
            <a:effectLst/>
          </a:endParaRPr>
        </a:p>
        <a:p>
          <a:endParaRPr kumimoji="1" lang="en-US" altLang="ja-JP" sz="1100"/>
        </a:p>
        <a:p>
          <a:r>
            <a:rPr kumimoji="1" lang="ja-JP" altLang="en-US" sz="1100"/>
            <a:t>出納責任者等への支給はないかご確認ください。</a:t>
          </a:r>
          <a:endParaRPr kumimoji="1" lang="en-US" altLang="ja-JP" sz="1100"/>
        </a:p>
        <a:p>
          <a:endParaRPr kumimoji="1" lang="en-US" altLang="ja-JP" sz="1100"/>
        </a:p>
        <a:p>
          <a:r>
            <a:rPr kumimoji="1" lang="ja-JP" altLang="en-US" sz="1100"/>
            <a:t>領収書の氏名、住所、支払日（備考欄に記載）と一致しているかご確認ください。</a:t>
          </a:r>
          <a:endParaRPr kumimoji="1" lang="en-US" altLang="ja-JP" sz="1100"/>
        </a:p>
        <a:p>
          <a:endParaRPr kumimoji="1" lang="en-US" altLang="ja-JP" sz="1100"/>
        </a:p>
        <a:p>
          <a:r>
            <a:rPr kumimoji="1" lang="ja-JP" altLang="en-US" sz="1100"/>
            <a:t>選挙運動費用のみが記載されているか（政治活動費用が含まれていないか）を</a:t>
          </a:r>
          <a:endParaRPr kumimoji="1" lang="en-US" altLang="ja-JP" sz="1100"/>
        </a:p>
        <a:p>
          <a:r>
            <a:rPr kumimoji="1" lang="ja-JP" altLang="en-US" sz="1100"/>
            <a:t>ご確認ください。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xdr:txBody>
    </xdr:sp>
    <xdr:clientData/>
  </xdr:oneCellAnchor>
  <xdr:oneCellAnchor>
    <xdr:from>
      <xdr:col>8</xdr:col>
      <xdr:colOff>809625</xdr:colOff>
      <xdr:row>3</xdr:row>
      <xdr:rowOff>55562</xdr:rowOff>
    </xdr:from>
    <xdr:ext cx="184731" cy="264560"/>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365875" y="93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321469</xdr:colOff>
      <xdr:row>1</xdr:row>
      <xdr:rowOff>95250</xdr:rowOff>
    </xdr:from>
    <xdr:ext cx="5326061" cy="386953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739688" y="500063"/>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476250</xdr:colOff>
      <xdr:row>1</xdr:row>
      <xdr:rowOff>154781</xdr:rowOff>
    </xdr:from>
    <xdr:ext cx="5326061" cy="386953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894469" y="559594"/>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416718</xdr:colOff>
      <xdr:row>1</xdr:row>
      <xdr:rowOff>226218</xdr:rowOff>
    </xdr:from>
    <xdr:ext cx="5326061" cy="3869531"/>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2834937" y="631031"/>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345281</xdr:colOff>
      <xdr:row>1</xdr:row>
      <xdr:rowOff>47625</xdr:rowOff>
    </xdr:from>
    <xdr:ext cx="5326061" cy="3869531"/>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2763500" y="452438"/>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247650</xdr:colOff>
      <xdr:row>0</xdr:row>
      <xdr:rowOff>66676</xdr:rowOff>
    </xdr:from>
    <xdr:to>
      <xdr:col>11</xdr:col>
      <xdr:colOff>323850</xdr:colOff>
      <xdr:row>0</xdr:row>
      <xdr:rowOff>352426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19250" y="66676"/>
          <a:ext cx="6248400" cy="10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ゴシック" pitchFamily="49" charset="-128"/>
              <a:ea typeface="ＭＳ ゴシック" pitchFamily="49" charset="-128"/>
            </a:rPr>
            <a:t>行が足りない場合は印刷範囲を下に（このシートの</a:t>
          </a:r>
          <a:r>
            <a:rPr kumimoji="1" lang="en-US" altLang="ja-JP" sz="1100" b="1">
              <a:solidFill>
                <a:srgbClr val="FF0000"/>
              </a:solidFill>
              <a:latin typeface="ＭＳ ゴシック" pitchFamily="49" charset="-128"/>
              <a:ea typeface="ＭＳ ゴシック" pitchFamily="49" charset="-128"/>
            </a:rPr>
            <a:t>25</a:t>
          </a:r>
          <a:r>
            <a:rPr kumimoji="1" lang="ja-JP" altLang="en-US" sz="1100" b="1">
              <a:solidFill>
                <a:srgbClr val="FF0000"/>
              </a:solidFill>
              <a:latin typeface="ＭＳ ゴシック" pitchFamily="49" charset="-128"/>
              <a:ea typeface="ＭＳ ゴシック" pitchFamily="49" charset="-128"/>
            </a:rPr>
            <a:t>行目以下へ）広げてください。それでも足りない時は適宜行をコピー・追加してください。</a:t>
          </a:r>
        </a:p>
      </xdr:txBody>
    </xdr:sp>
    <xdr:clientData/>
  </xdr:twoCellAnchor>
  <xdr:twoCellAnchor>
    <xdr:from>
      <xdr:col>12</xdr:col>
      <xdr:colOff>95251</xdr:colOff>
      <xdr:row>1</xdr:row>
      <xdr:rowOff>19049</xdr:rowOff>
    </xdr:from>
    <xdr:to>
      <xdr:col>13</xdr:col>
      <xdr:colOff>171451</xdr:colOff>
      <xdr:row>88</xdr:row>
      <xdr:rowOff>104774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324851" y="190499"/>
          <a:ext cx="762000" cy="15344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latin typeface="ＭＳ ゴシック" pitchFamily="49" charset="-128"/>
              <a:ea typeface="ＭＳ ゴシック" pitchFamily="49" charset="-128"/>
            </a:rPr>
            <a:t>Ｍ列以降は数式が入っているため削除しないでください。　</a:t>
          </a:r>
          <a:r>
            <a:rPr kumimoji="1" lang="en-US" altLang="ja-JP" sz="1200" b="1">
              <a:solidFill>
                <a:srgbClr val="FF0000"/>
              </a:solidFill>
              <a:latin typeface="ＭＳ ゴシック" pitchFamily="49" charset="-128"/>
              <a:ea typeface="ＭＳ ゴシック" pitchFamily="49" charset="-128"/>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r>
            <a:rPr kumimoji="1" lang="ja-JP" altLang="en-US" sz="1200" b="1">
              <a:solidFill>
                <a:srgbClr val="FF0000"/>
              </a:solidFill>
              <a:effectLst/>
              <a:latin typeface="ＭＳ ゴシック" pitchFamily="49" charset="-128"/>
              <a:ea typeface="ＭＳ ゴシック" pitchFamily="49" charset="-128"/>
              <a:cs typeface="+mn-cs"/>
            </a:rPr>
            <a:t>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　</a:t>
          </a:r>
          <a:r>
            <a:rPr kumimoji="1" lang="en-US" altLang="ja-JP" sz="1200" b="1">
              <a:solidFill>
                <a:srgbClr val="FF0000"/>
              </a:solidFill>
              <a:effectLst/>
              <a:latin typeface="ＭＳ ゴシック" pitchFamily="49" charset="-128"/>
              <a:ea typeface="ＭＳ ゴシック" pitchFamily="49" charset="-128"/>
              <a:cs typeface="+mn-cs"/>
            </a:rPr>
            <a:t>※</a:t>
          </a:r>
          <a:r>
            <a:rPr kumimoji="1" lang="ja-JP" altLang="en-US" sz="1200" b="1">
              <a:solidFill>
                <a:srgbClr val="FF0000"/>
              </a:solidFill>
              <a:effectLst/>
              <a:latin typeface="ＭＳ ゴシック" pitchFamily="49" charset="-128"/>
              <a:ea typeface="ＭＳ ゴシック" pitchFamily="49" charset="-128"/>
              <a:cs typeface="+mn-cs"/>
            </a:rPr>
            <a:t>Ｍ</a:t>
          </a:r>
          <a:r>
            <a:rPr kumimoji="1" lang="ja-JP" altLang="ja-JP" sz="1200" b="1">
              <a:solidFill>
                <a:srgbClr val="FF0000"/>
              </a:solidFill>
              <a:effectLst/>
              <a:latin typeface="ＭＳ ゴシック" pitchFamily="49" charset="-128"/>
              <a:ea typeface="ＭＳ ゴシック" pitchFamily="49" charset="-128"/>
              <a:cs typeface="+mn-cs"/>
            </a:rPr>
            <a:t>列以降は数式が入っているため削除しないでください。</a:t>
          </a:r>
          <a:endParaRPr kumimoji="1" lang="ja-JP" altLang="en-US" sz="1200" b="1">
            <a:solidFill>
              <a:srgbClr val="FF0000"/>
            </a:solidFill>
            <a:latin typeface="ＭＳ ゴシック" pitchFamily="49" charset="-128"/>
            <a:ea typeface="ＭＳ ゴシック" pitchFamily="49" charset="-128"/>
          </a:endParaRPr>
        </a:p>
      </xdr:txBody>
    </xdr:sp>
    <xdr:clientData/>
  </xdr:twoCellAnchor>
  <xdr:oneCellAnchor>
    <xdr:from>
      <xdr:col>13</xdr:col>
      <xdr:colOff>428625</xdr:colOff>
      <xdr:row>1</xdr:row>
      <xdr:rowOff>142875</xdr:rowOff>
    </xdr:from>
    <xdr:ext cx="5326061" cy="3869531"/>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2846844" y="547688"/>
          <a:ext cx="5326061" cy="38695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i="0" baseline="0">
              <a:solidFill>
                <a:schemeClr val="tx1"/>
              </a:solidFill>
              <a:effectLst/>
              <a:latin typeface="+mn-lt"/>
              <a:ea typeface="+mn-ea"/>
              <a:cs typeface="+mn-cs"/>
            </a:rPr>
            <a:t>年月日は支払日でなく約束の日（契約日等）となっているかをご確認ください。</a:t>
          </a:r>
          <a:endParaRPr lang="ja-JP" altLang="ja-JP">
            <a:effectLst/>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人件費、印刷費、広告費、食料費等で支払日になっていることが多いためご注意願います。</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en-US" sz="1100" b="0" i="0" baseline="0">
              <a:solidFill>
                <a:schemeClr val="tx1"/>
              </a:solidFill>
              <a:effectLst/>
              <a:latin typeface="+mn-lt"/>
              <a:ea typeface="+mn-ea"/>
              <a:cs typeface="+mn-cs"/>
            </a:rPr>
            <a:t>約束の日（契約日等）と記載した支出についての</a:t>
          </a:r>
          <a:r>
            <a:rPr kumimoji="1" lang="ja-JP" altLang="ja-JP" sz="1100" b="0" i="0" baseline="0">
              <a:solidFill>
                <a:schemeClr val="tx1"/>
              </a:solidFill>
              <a:effectLst/>
              <a:latin typeface="+mn-lt"/>
              <a:ea typeface="+mn-ea"/>
              <a:cs typeface="+mn-cs"/>
            </a:rPr>
            <a:t>支払日は備考欄に</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●月●日支払いと</a:t>
          </a:r>
          <a:r>
            <a:rPr kumimoji="1" lang="ja-JP" altLang="en-US"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記入してください。</a:t>
          </a:r>
          <a:endParaRPr kumimoji="1" lang="en-US" altLang="ja-JP" sz="1100" b="0" i="0" baseline="0">
            <a:solidFill>
              <a:schemeClr val="tx1"/>
            </a:solidFill>
            <a:effectLst/>
            <a:latin typeface="+mn-lt"/>
            <a:ea typeface="+mn-ea"/>
            <a:cs typeface="+mn-cs"/>
          </a:endParaRPr>
        </a:p>
        <a:p>
          <a:pPr eaLnBrk="1" fontAlgn="auto" latinLnBrk="0" hangingPunct="1"/>
          <a:r>
            <a:rPr kumimoji="1" lang="en-US" altLang="ja-JP" sz="1100" b="0" i="0" baseline="0">
              <a:solidFill>
                <a:schemeClr val="tx1"/>
              </a:solidFill>
              <a:effectLst/>
              <a:latin typeface="+mn-lt"/>
              <a:ea typeface="+mn-ea"/>
              <a:cs typeface="+mn-cs"/>
            </a:rPr>
            <a:t>※</a:t>
          </a:r>
          <a:r>
            <a:rPr kumimoji="1" lang="ja-JP" altLang="ja-JP" sz="1100" b="0" i="0" baseline="0">
              <a:solidFill>
                <a:schemeClr val="tx1"/>
              </a:solidFill>
              <a:effectLst/>
              <a:latin typeface="+mn-lt"/>
              <a:ea typeface="+mn-ea"/>
              <a:cs typeface="+mn-cs"/>
            </a:rPr>
            <a:t>文具費、食糧費、雑費等において契約を結ばず直接商店や小売店で購入した場合は支払日を記入してください。</a:t>
          </a:r>
          <a:endParaRPr lang="ja-JP" altLang="ja-JP">
            <a:effectLst/>
          </a:endParaRPr>
        </a:p>
        <a:p>
          <a:pPr eaLnBrk="1" fontAlgn="auto" latinLnBrk="0" hangingPunct="1"/>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「領収書の写し」「領収書を徴し難い事情があった支出の明細書」「振込明細書に係る支出目的書」のいずれかを添付ください。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請求書、納品書のみの場合は「領収書を徴し難い事情があった支出の明細書」が必要です。</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領収書の金額、支払日、受領者、住所が一致しているかご確認ください。</a:t>
          </a:r>
        </a:p>
        <a:p>
          <a:r>
            <a:rPr kumimoji="1" lang="en-US" altLang="ja-JP" sz="1100"/>
            <a:t>※</a:t>
          </a:r>
          <a:r>
            <a:rPr kumimoji="1" lang="ja-JP" altLang="en-US" sz="1100"/>
            <a:t>年月日と支払日が異なる場合は備考欄に支払日を記載してください。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第１回の提出時に支払日が未到来のものについても、備考に●月●日支払予定とし、後日領収書を提出することで、第２回の収支報告書の作成を不要とすることができます。</a:t>
          </a:r>
          <a:endParaRPr lang="ja-JP" altLang="ja-JP">
            <a:effectLst/>
          </a:endParaRPr>
        </a:p>
        <a:p>
          <a:endParaRPr kumimoji="1" lang="en-US" altLang="ja-JP" sz="1100"/>
        </a:p>
        <a:p>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3"/>
  <sheetViews>
    <sheetView showGridLines="0" view="pageBreakPreview" topLeftCell="A13" zoomScaleNormal="100" zoomScaleSheetLayoutView="100" workbookViewId="0">
      <selection activeCell="W8" sqref="W8"/>
    </sheetView>
  </sheetViews>
  <sheetFormatPr defaultColWidth="2.875" defaultRowHeight="13.5"/>
  <cols>
    <col min="1" max="1" width="2" style="14" customWidth="1"/>
    <col min="2" max="16384" width="2.875" style="14"/>
  </cols>
  <sheetData>
    <row r="1" spans="1:47" ht="48" customHeight="1"/>
    <row r="2" spans="1:47" ht="28.5">
      <c r="A2" s="157" t="s">
        <v>0</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row>
    <row r="3" spans="1:47" ht="31.5" customHeight="1"/>
    <row r="4" spans="1:47">
      <c r="V4" s="72"/>
    </row>
    <row r="5" spans="1:47" s="24" customFormat="1" ht="21">
      <c r="C5" s="25" t="s">
        <v>1</v>
      </c>
      <c r="E5" s="162" t="s">
        <v>94</v>
      </c>
      <c r="F5" s="162"/>
      <c r="G5" s="163" t="s">
        <v>140</v>
      </c>
      <c r="H5" s="163"/>
      <c r="I5" s="155" t="s">
        <v>2</v>
      </c>
      <c r="J5" s="163" t="s">
        <v>141</v>
      </c>
      <c r="K5" s="163"/>
      <c r="L5" s="156" t="s">
        <v>3</v>
      </c>
      <c r="M5" s="163" t="s">
        <v>142</v>
      </c>
      <c r="N5" s="163"/>
      <c r="O5" s="67" t="s">
        <v>4</v>
      </c>
      <c r="R5" s="160" t="s">
        <v>143</v>
      </c>
      <c r="S5" s="160"/>
      <c r="T5" s="160"/>
      <c r="U5" s="160"/>
      <c r="V5" s="160"/>
      <c r="W5" s="160"/>
      <c r="X5" s="160"/>
      <c r="Y5" s="160"/>
      <c r="Z5" s="160"/>
      <c r="AA5" s="160"/>
      <c r="AB5" s="160"/>
      <c r="AC5" s="160"/>
      <c r="AD5" s="160"/>
      <c r="AE5" s="160"/>
      <c r="AF5" s="160"/>
      <c r="AG5" s="160"/>
      <c r="AH5" s="160"/>
      <c r="AI5" s="160"/>
      <c r="AJ5" s="160"/>
      <c r="AK5" s="161"/>
      <c r="AL5" s="161"/>
      <c r="AM5" s="161"/>
    </row>
    <row r="6" spans="1:47" s="24" customFormat="1" ht="25.5" customHeight="1"/>
    <row r="7" spans="1:47" s="24" customFormat="1" ht="18.75">
      <c r="C7" s="25" t="s">
        <v>5</v>
      </c>
      <c r="E7" s="24" t="s">
        <v>6</v>
      </c>
      <c r="S7" s="24" t="s">
        <v>7</v>
      </c>
      <c r="W7" s="85" t="s">
        <v>144</v>
      </c>
      <c r="X7" s="85"/>
      <c r="Y7" s="85"/>
      <c r="Z7" s="85"/>
      <c r="AA7" s="85"/>
      <c r="AB7" s="85"/>
      <c r="AC7" s="85"/>
      <c r="AD7" s="85"/>
      <c r="AE7" s="85"/>
      <c r="AF7" s="85"/>
      <c r="AG7" s="85"/>
      <c r="AH7" s="85"/>
      <c r="AI7" s="85"/>
      <c r="AJ7" s="85"/>
      <c r="AK7" s="85"/>
      <c r="AL7" s="85"/>
      <c r="AM7" s="85"/>
      <c r="AN7" s="85"/>
      <c r="AO7" s="85"/>
      <c r="AP7" s="85"/>
      <c r="AQ7" s="85"/>
    </row>
    <row r="8" spans="1:47" s="24" customFormat="1" ht="18.75"/>
    <row r="9" spans="1:47" s="24" customFormat="1" ht="18.75">
      <c r="S9" s="24" t="s">
        <v>8</v>
      </c>
      <c r="W9" s="85"/>
      <c r="X9" s="85"/>
      <c r="Y9" s="85"/>
      <c r="Z9" s="85"/>
      <c r="AA9" s="85"/>
      <c r="AB9" s="85"/>
      <c r="AC9" s="85"/>
      <c r="AD9" s="85"/>
      <c r="AE9" s="85"/>
      <c r="AF9" s="85"/>
      <c r="AG9" s="85"/>
      <c r="AH9" s="85"/>
      <c r="AI9" s="85"/>
      <c r="AJ9" s="85"/>
      <c r="AK9" s="85"/>
      <c r="AL9" s="85"/>
      <c r="AM9" s="85"/>
    </row>
    <row r="10" spans="1:47" s="24" customFormat="1" ht="25.5" customHeight="1"/>
    <row r="11" spans="1:47" s="24" customFormat="1" ht="18.75">
      <c r="C11" s="25" t="s">
        <v>9</v>
      </c>
      <c r="E11" s="164"/>
      <c r="F11" s="164"/>
      <c r="G11" s="164"/>
      <c r="H11" s="164"/>
      <c r="I11" s="164"/>
      <c r="J11" s="116" t="s">
        <v>3</v>
      </c>
      <c r="K11" s="164"/>
      <c r="L11" s="164"/>
      <c r="M11" s="164"/>
      <c r="N11" s="164"/>
      <c r="O11" s="164"/>
      <c r="P11" s="116" t="s">
        <v>10</v>
      </c>
    </row>
    <row r="12" spans="1:47" s="24" customFormat="1" ht="18.75">
      <c r="E12" s="116"/>
      <c r="F12" s="116"/>
      <c r="G12" s="116"/>
      <c r="H12" s="116"/>
      <c r="I12" s="116"/>
      <c r="J12" s="116"/>
      <c r="K12" s="116"/>
      <c r="L12" s="116"/>
      <c r="M12" s="116"/>
      <c r="N12" s="116"/>
      <c r="O12" s="116"/>
      <c r="P12" s="116"/>
    </row>
    <row r="13" spans="1:47" ht="18.75">
      <c r="E13" s="164"/>
      <c r="F13" s="164"/>
      <c r="G13" s="164"/>
      <c r="H13" s="164"/>
      <c r="I13" s="164"/>
      <c r="J13" s="116" t="s">
        <v>3</v>
      </c>
      <c r="K13" s="164"/>
      <c r="L13" s="164"/>
      <c r="M13" s="164"/>
      <c r="N13" s="164"/>
      <c r="O13" s="164"/>
      <c r="P13" s="116" t="s">
        <v>11</v>
      </c>
      <c r="Q13" s="24"/>
      <c r="R13" s="24"/>
      <c r="S13" s="24"/>
      <c r="T13" s="24"/>
      <c r="U13" s="158" t="s">
        <v>12</v>
      </c>
      <c r="V13" s="158"/>
      <c r="W13" s="159" t="s">
        <v>95</v>
      </c>
      <c r="X13" s="159"/>
      <c r="Y13" s="24" t="s">
        <v>13</v>
      </c>
      <c r="Z13" s="24"/>
      <c r="AA13" s="24"/>
    </row>
  </sheetData>
  <mergeCells count="12">
    <mergeCell ref="A2:AU2"/>
    <mergeCell ref="U13:V13"/>
    <mergeCell ref="W13:X13"/>
    <mergeCell ref="R5:AM5"/>
    <mergeCell ref="E5:F5"/>
    <mergeCell ref="G5:H5"/>
    <mergeCell ref="M5:N5"/>
    <mergeCell ref="E11:I11"/>
    <mergeCell ref="J5:K5"/>
    <mergeCell ref="K11:O11"/>
    <mergeCell ref="E13:I13"/>
    <mergeCell ref="K13:O13"/>
  </mergeCells>
  <phoneticPr fontId="1"/>
  <pageMargins left="0.74803149606299213" right="0.31496062992125984" top="0.74803149606299213" bottom="0.43307086614173229" header="0.31496062992125984" footer="0.31496062992125984"/>
  <pageSetup paperSize="9" orientation="landscape"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128</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48"/>
      <c r="D8" s="47"/>
      <c r="E8" s="45"/>
      <c r="F8" s="44"/>
      <c r="G8" s="73"/>
      <c r="H8" s="43"/>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39" priority="12">
      <formula>$P6=TRUE</formula>
    </cfRule>
  </conditionalFormatting>
  <conditionalFormatting sqref="F14:F58">
    <cfRule type="expression" dxfId="38" priority="11">
      <formula>$P14=TRUE</formula>
    </cfRule>
  </conditionalFormatting>
  <conditionalFormatting sqref="F10">
    <cfRule type="expression" dxfId="37" priority="7">
      <formula>$P10=TRUE</formula>
    </cfRule>
  </conditionalFormatting>
  <conditionalFormatting sqref="F11">
    <cfRule type="expression" dxfId="36" priority="6">
      <formula>$P11=TRUE</formula>
    </cfRule>
  </conditionalFormatting>
  <conditionalFormatting sqref="F12">
    <cfRule type="expression" dxfId="35" priority="5">
      <formula>$P12=TRUE</formula>
    </cfRule>
  </conditionalFormatting>
  <conditionalFormatting sqref="F13">
    <cfRule type="expression" dxfId="34" priority="4">
      <formula>$P13=TRUE</formula>
    </cfRule>
  </conditionalFormatting>
  <conditionalFormatting sqref="F7">
    <cfRule type="expression" dxfId="33" priority="3">
      <formula>$P7=TRUE</formula>
    </cfRule>
  </conditionalFormatting>
  <conditionalFormatting sqref="F8">
    <cfRule type="expression" dxfId="32" priority="2">
      <formula>$P8=TRUE</formula>
    </cfRule>
  </conditionalFormatting>
  <conditionalFormatting sqref="F9">
    <cfRule type="expression" dxfId="31" priority="1">
      <formula>$P9=TRUE</formula>
    </cfRule>
  </conditionalFormatting>
  <dataValidations count="1">
    <dataValidation type="list" imeMode="on" allowBlank="1" showInputMessage="1" showErrorMessage="1" promptTitle="ドロップダウンリストから選択してください。" sqref="F6:F58" xr:uid="{00000000-0002-0000-09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129</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137</v>
      </c>
      <c r="F6" s="44"/>
      <c r="G6" s="73"/>
      <c r="H6" s="43"/>
      <c r="I6" s="43"/>
      <c r="J6" s="73"/>
      <c r="K6" s="64"/>
      <c r="L6" s="73"/>
      <c r="M6" s="49"/>
      <c r="N6" s="56" t="e">
        <f>IF(#REF!&lt;&gt;"",1,0)</f>
        <v>#REF!</v>
      </c>
      <c r="O6" s="56" t="e">
        <f>IF(#REF!&lt;&gt;"",1,0)</f>
        <v>#REF!</v>
      </c>
      <c r="P6" s="56" t="e">
        <f t="shared" ref="P6:P37" si="0">N6&lt;&gt;O6</f>
        <v>#REF!</v>
      </c>
    </row>
    <row r="7" spans="2:16" ht="23.25" customHeight="1">
      <c r="B7" s="70">
        <v>2</v>
      </c>
      <c r="C7" s="48"/>
      <c r="D7" s="47"/>
      <c r="E7" s="45"/>
      <c r="F7" s="44"/>
      <c r="G7" s="73"/>
      <c r="H7" s="43"/>
      <c r="I7" s="43"/>
      <c r="J7" s="73"/>
      <c r="K7" s="64"/>
      <c r="L7" s="73"/>
      <c r="M7" s="49"/>
      <c r="N7" s="56" t="e">
        <f>IF(#REF!&lt;&gt;"",1,0)</f>
        <v>#REF!</v>
      </c>
      <c r="O7" s="56" t="e">
        <f>IF(#REF!&lt;&gt;"",1,0)</f>
        <v>#REF!</v>
      </c>
      <c r="P7" s="56" t="e">
        <f t="shared" si="0"/>
        <v>#REF!</v>
      </c>
    </row>
    <row r="8" spans="2:16" ht="23.25" customHeight="1">
      <c r="B8" s="70">
        <v>3</v>
      </c>
      <c r="C8" s="48"/>
      <c r="D8" s="47"/>
      <c r="E8" s="45"/>
      <c r="F8" s="44"/>
      <c r="G8" s="73"/>
      <c r="H8" s="43"/>
      <c r="I8" s="43"/>
      <c r="J8" s="73"/>
      <c r="K8" s="64"/>
      <c r="L8" s="73"/>
      <c r="M8" s="49"/>
      <c r="N8" s="56">
        <f>IF(D6&lt;&gt;"",1,0)</f>
        <v>0</v>
      </c>
      <c r="O8" s="56">
        <f>IF(F6&lt;&gt;"",1,0)</f>
        <v>0</v>
      </c>
      <c r="P8" s="56" t="b">
        <f t="shared" si="0"/>
        <v>0</v>
      </c>
    </row>
    <row r="9" spans="2:16" ht="23.25" customHeight="1">
      <c r="B9" s="70">
        <v>4</v>
      </c>
      <c r="C9" s="48"/>
      <c r="D9" s="47"/>
      <c r="E9" s="45"/>
      <c r="F9" s="44"/>
      <c r="G9" s="73"/>
      <c r="H9" s="43"/>
      <c r="I9" s="43"/>
      <c r="J9" s="73"/>
      <c r="K9" s="64"/>
      <c r="L9" s="73"/>
      <c r="M9" s="49"/>
      <c r="N9" s="56">
        <f>IF(D7&lt;&gt;"",1,0)</f>
        <v>0</v>
      </c>
      <c r="O9" s="56">
        <f>IF(F7&lt;&gt;"",1,0)</f>
        <v>0</v>
      </c>
      <c r="P9" s="56" t="b">
        <f t="shared" si="0"/>
        <v>0</v>
      </c>
    </row>
    <row r="10" spans="2:16" ht="23.25" customHeight="1">
      <c r="B10" s="70">
        <v>5</v>
      </c>
      <c r="C10" s="48"/>
      <c r="D10" s="47"/>
      <c r="E10" s="45"/>
      <c r="F10" s="44"/>
      <c r="G10" s="73"/>
      <c r="H10" s="43"/>
      <c r="I10" s="43"/>
      <c r="J10" s="73"/>
      <c r="K10" s="64"/>
      <c r="L10" s="73"/>
      <c r="M10" s="49"/>
      <c r="N10" s="56">
        <f t="shared" ref="N10:N37" si="1">IF(D10&lt;&gt;"",1,0)</f>
        <v>0</v>
      </c>
      <c r="O10" s="56">
        <f t="shared" ref="O10:O37" si="2">IF(F10&lt;&gt;"",1,0)</f>
        <v>0</v>
      </c>
      <c r="P10" s="56" t="b">
        <f t="shared" si="0"/>
        <v>0</v>
      </c>
    </row>
    <row r="11" spans="2:16" ht="23.25" customHeight="1">
      <c r="B11" s="70">
        <v>6</v>
      </c>
      <c r="C11" s="48"/>
      <c r="D11" s="47"/>
      <c r="E11" s="45"/>
      <c r="F11" s="44"/>
      <c r="G11" s="73"/>
      <c r="H11" s="43"/>
      <c r="I11" s="43"/>
      <c r="J11" s="73"/>
      <c r="K11" s="64"/>
      <c r="L11" s="73"/>
      <c r="M11" s="49"/>
      <c r="N11" s="56">
        <f t="shared" si="1"/>
        <v>0</v>
      </c>
      <c r="O11" s="56">
        <f t="shared" si="2"/>
        <v>0</v>
      </c>
      <c r="P11" s="56" t="b">
        <f t="shared" si="0"/>
        <v>0</v>
      </c>
    </row>
    <row r="12" spans="2:16" ht="23.25" customHeight="1">
      <c r="B12" s="70">
        <v>7</v>
      </c>
      <c r="C12" s="48"/>
      <c r="D12" s="47"/>
      <c r="E12" s="45"/>
      <c r="F12" s="44"/>
      <c r="G12" s="73"/>
      <c r="H12" s="43"/>
      <c r="I12" s="43"/>
      <c r="J12" s="73"/>
      <c r="K12" s="64"/>
      <c r="L12" s="73"/>
      <c r="M12" s="49"/>
      <c r="N12" s="56">
        <f t="shared" si="1"/>
        <v>0</v>
      </c>
      <c r="O12" s="56">
        <f t="shared" si="2"/>
        <v>0</v>
      </c>
      <c r="P12" s="56" t="b">
        <f t="shared" si="0"/>
        <v>0</v>
      </c>
    </row>
    <row r="13" spans="2:16" ht="23.25" customHeight="1">
      <c r="B13" s="70">
        <v>8</v>
      </c>
      <c r="C13" s="48"/>
      <c r="D13" s="47"/>
      <c r="E13" s="45"/>
      <c r="F13" s="44"/>
      <c r="G13" s="73"/>
      <c r="H13" s="43"/>
      <c r="I13" s="43"/>
      <c r="J13" s="73"/>
      <c r="K13" s="64"/>
      <c r="L13" s="73"/>
      <c r="M13" s="49"/>
      <c r="N13" s="56">
        <f t="shared" si="1"/>
        <v>0</v>
      </c>
      <c r="O13" s="56">
        <f t="shared" si="2"/>
        <v>0</v>
      </c>
      <c r="P13" s="56" t="b">
        <f t="shared" si="0"/>
        <v>0</v>
      </c>
    </row>
    <row r="14" spans="2:16" ht="23.25" customHeight="1">
      <c r="B14" s="70">
        <v>9</v>
      </c>
      <c r="C14" s="48"/>
      <c r="D14" s="47"/>
      <c r="E14" s="45"/>
      <c r="F14" s="44"/>
      <c r="G14" s="73"/>
      <c r="H14" s="43"/>
      <c r="I14" s="43"/>
      <c r="J14" s="73"/>
      <c r="K14" s="64"/>
      <c r="L14" s="73"/>
      <c r="M14" s="49"/>
      <c r="N14" s="56">
        <f t="shared" si="1"/>
        <v>0</v>
      </c>
      <c r="O14" s="56">
        <f t="shared" si="2"/>
        <v>0</v>
      </c>
      <c r="P14" s="56" t="b">
        <f t="shared" si="0"/>
        <v>0</v>
      </c>
    </row>
    <row r="15" spans="2:16" ht="23.25" customHeight="1">
      <c r="B15" s="70">
        <v>10</v>
      </c>
      <c r="C15" s="48"/>
      <c r="D15" s="47"/>
      <c r="E15" s="45"/>
      <c r="F15" s="44"/>
      <c r="G15" s="73"/>
      <c r="H15" s="43"/>
      <c r="I15" s="43"/>
      <c r="J15" s="73"/>
      <c r="K15" s="64"/>
      <c r="L15" s="73"/>
      <c r="M15" s="49"/>
      <c r="N15" s="56">
        <f t="shared" si="1"/>
        <v>0</v>
      </c>
      <c r="O15" s="56">
        <f t="shared" si="2"/>
        <v>0</v>
      </c>
      <c r="P15" s="56" t="b">
        <f t="shared" si="0"/>
        <v>0</v>
      </c>
    </row>
    <row r="16" spans="2:16" ht="23.25" customHeight="1">
      <c r="B16" s="70">
        <v>11</v>
      </c>
      <c r="C16" s="48"/>
      <c r="D16" s="47"/>
      <c r="E16" s="45"/>
      <c r="F16" s="44"/>
      <c r="G16" s="73"/>
      <c r="H16" s="43"/>
      <c r="I16" s="43"/>
      <c r="J16" s="73"/>
      <c r="K16" s="64"/>
      <c r="L16" s="73"/>
      <c r="M16" s="49"/>
      <c r="N16" s="56">
        <f t="shared" si="1"/>
        <v>0</v>
      </c>
      <c r="O16" s="56">
        <f t="shared" si="2"/>
        <v>0</v>
      </c>
      <c r="P16" s="56" t="b">
        <f t="shared" si="0"/>
        <v>0</v>
      </c>
    </row>
    <row r="17" spans="2:16" ht="23.25" customHeight="1">
      <c r="B17" s="70">
        <v>12</v>
      </c>
      <c r="C17" s="76"/>
      <c r="D17" s="78"/>
      <c r="E17" s="77"/>
      <c r="F17" s="76"/>
      <c r="G17" s="76"/>
      <c r="H17" s="76"/>
      <c r="I17" s="76"/>
      <c r="J17" s="73"/>
      <c r="K17" s="64"/>
      <c r="L17" s="73"/>
      <c r="M17" s="46"/>
      <c r="N17" s="56">
        <f>IF(D8&lt;&gt;"",1,0)</f>
        <v>0</v>
      </c>
      <c r="O17" s="56">
        <f>IF(F8&lt;&gt;"",1,0)</f>
        <v>0</v>
      </c>
      <c r="P17" s="56" t="b">
        <f t="shared" si="0"/>
        <v>0</v>
      </c>
    </row>
    <row r="18" spans="2:16" ht="23.25" customHeight="1">
      <c r="B18" s="70">
        <v>13</v>
      </c>
      <c r="C18" s="76"/>
      <c r="D18" s="78"/>
      <c r="E18" s="77"/>
      <c r="F18" s="76"/>
      <c r="G18" s="76"/>
      <c r="H18" s="76"/>
      <c r="I18" s="76"/>
      <c r="J18" s="73"/>
      <c r="K18" s="64"/>
      <c r="L18" s="73"/>
      <c r="M18" s="46"/>
      <c r="N18" s="56">
        <f>IF(D9&lt;&gt;"",1,0)</f>
        <v>0</v>
      </c>
      <c r="O18" s="56">
        <f>IF(F9&lt;&gt;"",1,0)</f>
        <v>0</v>
      </c>
      <c r="P18" s="56" t="b">
        <f t="shared" si="0"/>
        <v>0</v>
      </c>
    </row>
    <row r="19" spans="2:16" ht="23.25" customHeight="1">
      <c r="B19" s="70">
        <v>14</v>
      </c>
      <c r="C19" s="48"/>
      <c r="D19" s="47"/>
      <c r="E19" s="45"/>
      <c r="F19" s="44"/>
      <c r="G19" s="73"/>
      <c r="H19" s="43"/>
      <c r="I19" s="43"/>
      <c r="J19" s="73"/>
      <c r="K19" s="64"/>
      <c r="L19" s="73"/>
      <c r="M19" s="46"/>
      <c r="N19" s="56">
        <f t="shared" si="1"/>
        <v>0</v>
      </c>
      <c r="O19" s="56">
        <f t="shared" si="2"/>
        <v>0</v>
      </c>
      <c r="P19" s="56" t="b">
        <f t="shared" si="0"/>
        <v>0</v>
      </c>
    </row>
    <row r="20" spans="2:16" ht="23.25" customHeight="1">
      <c r="B20" s="70">
        <v>15</v>
      </c>
      <c r="C20" s="48"/>
      <c r="D20" s="47"/>
      <c r="E20" s="45"/>
      <c r="F20" s="44"/>
      <c r="G20" s="73"/>
      <c r="H20" s="43"/>
      <c r="I20" s="43"/>
      <c r="J20" s="73"/>
      <c r="K20" s="64"/>
      <c r="L20" s="73"/>
      <c r="M20" s="46"/>
      <c r="N20" s="56">
        <f t="shared" si="1"/>
        <v>0</v>
      </c>
      <c r="O20" s="56">
        <f t="shared" si="2"/>
        <v>0</v>
      </c>
      <c r="P20" s="56" t="b">
        <f t="shared" si="0"/>
        <v>0</v>
      </c>
    </row>
    <row r="21" spans="2:16" ht="23.25" customHeight="1">
      <c r="B21" s="70">
        <v>16</v>
      </c>
      <c r="C21" s="48"/>
      <c r="D21" s="47"/>
      <c r="E21" s="45"/>
      <c r="F21" s="44"/>
      <c r="G21" s="73"/>
      <c r="H21" s="43"/>
      <c r="I21" s="43"/>
      <c r="J21" s="73"/>
      <c r="K21" s="64"/>
      <c r="L21" s="73"/>
      <c r="M21" s="46"/>
      <c r="N21" s="56">
        <f t="shared" si="1"/>
        <v>0</v>
      </c>
      <c r="O21" s="56">
        <f t="shared" si="2"/>
        <v>0</v>
      </c>
      <c r="P21" s="56" t="b">
        <f t="shared" si="0"/>
        <v>0</v>
      </c>
    </row>
    <row r="22" spans="2:16" ht="23.25" customHeight="1">
      <c r="B22" s="70">
        <v>17</v>
      </c>
      <c r="C22" s="48"/>
      <c r="D22" s="47"/>
      <c r="E22" s="45"/>
      <c r="F22" s="44"/>
      <c r="G22" s="73"/>
      <c r="H22" s="43"/>
      <c r="I22" s="43"/>
      <c r="J22" s="73"/>
      <c r="K22" s="64"/>
      <c r="L22" s="73"/>
      <c r="M22" s="46"/>
      <c r="N22" s="56">
        <f t="shared" si="1"/>
        <v>0</v>
      </c>
      <c r="O22" s="56">
        <f t="shared" si="2"/>
        <v>0</v>
      </c>
      <c r="P22" s="56" t="b">
        <f t="shared" si="0"/>
        <v>0</v>
      </c>
    </row>
    <row r="23" spans="2:16" ht="23.25" customHeight="1">
      <c r="B23" s="70">
        <v>18</v>
      </c>
      <c r="C23" s="48"/>
      <c r="D23" s="47"/>
      <c r="E23" s="45"/>
      <c r="F23" s="44"/>
      <c r="G23" s="73"/>
      <c r="H23" s="43"/>
      <c r="I23" s="43"/>
      <c r="J23" s="73"/>
      <c r="K23" s="64"/>
      <c r="L23" s="73"/>
      <c r="M23" s="46"/>
      <c r="N23" s="56">
        <f t="shared" si="1"/>
        <v>0</v>
      </c>
      <c r="O23" s="56">
        <f t="shared" si="2"/>
        <v>0</v>
      </c>
      <c r="P23" s="56" t="b">
        <f t="shared" si="0"/>
        <v>0</v>
      </c>
    </row>
    <row r="24" spans="2:16" ht="23.25" customHeight="1">
      <c r="B24" s="70">
        <v>19</v>
      </c>
      <c r="C24" s="48"/>
      <c r="D24" s="47"/>
      <c r="E24" s="45"/>
      <c r="F24" s="44"/>
      <c r="G24" s="73"/>
      <c r="H24" s="43"/>
      <c r="I24" s="43"/>
      <c r="J24" s="73"/>
      <c r="K24" s="64"/>
      <c r="L24" s="73"/>
      <c r="M24" s="46"/>
      <c r="N24" s="56">
        <f t="shared" si="1"/>
        <v>0</v>
      </c>
      <c r="O24" s="56">
        <f t="shared" si="2"/>
        <v>0</v>
      </c>
      <c r="P24" s="56" t="b">
        <f t="shared" si="0"/>
        <v>0</v>
      </c>
    </row>
    <row r="25" spans="2:16" ht="23.25" customHeight="1">
      <c r="B25" s="70">
        <v>20</v>
      </c>
      <c r="C25" s="48"/>
      <c r="D25" s="47"/>
      <c r="E25" s="45"/>
      <c r="F25" s="44"/>
      <c r="G25" s="73"/>
      <c r="H25" s="43"/>
      <c r="I25" s="43"/>
      <c r="J25" s="73"/>
      <c r="K25" s="64"/>
      <c r="L25" s="73"/>
      <c r="M25" s="46"/>
      <c r="N25" s="56">
        <f t="shared" si="1"/>
        <v>0</v>
      </c>
      <c r="O25" s="56">
        <f t="shared" si="2"/>
        <v>0</v>
      </c>
      <c r="P25" s="56" t="b">
        <f t="shared" si="0"/>
        <v>0</v>
      </c>
    </row>
    <row r="26" spans="2:16" ht="23.25" customHeight="1">
      <c r="B26" s="70">
        <v>21</v>
      </c>
      <c r="C26" s="48"/>
      <c r="D26" s="47"/>
      <c r="E26" s="45"/>
      <c r="F26" s="44"/>
      <c r="G26" s="73"/>
      <c r="H26" s="43"/>
      <c r="I26" s="43"/>
      <c r="J26" s="73"/>
      <c r="K26" s="64"/>
      <c r="L26" s="73"/>
      <c r="M26" s="46"/>
      <c r="N26" s="56">
        <f t="shared" si="1"/>
        <v>0</v>
      </c>
      <c r="O26" s="56">
        <f t="shared" si="2"/>
        <v>0</v>
      </c>
      <c r="P26" s="56" t="b">
        <f t="shared" si="0"/>
        <v>0</v>
      </c>
    </row>
    <row r="27" spans="2:16" ht="23.25" customHeight="1">
      <c r="B27" s="70">
        <v>22</v>
      </c>
      <c r="C27" s="48"/>
      <c r="D27" s="47"/>
      <c r="E27" s="45"/>
      <c r="F27" s="44"/>
      <c r="G27" s="73"/>
      <c r="H27" s="43"/>
      <c r="I27" s="43"/>
      <c r="J27" s="73"/>
      <c r="K27" s="64"/>
      <c r="L27" s="73"/>
      <c r="M27" s="46"/>
      <c r="N27" s="56">
        <f t="shared" si="1"/>
        <v>0</v>
      </c>
      <c r="O27" s="56">
        <f t="shared" si="2"/>
        <v>0</v>
      </c>
      <c r="P27" s="56" t="b">
        <f t="shared" si="0"/>
        <v>0</v>
      </c>
    </row>
    <row r="28" spans="2:16" ht="23.25" customHeight="1">
      <c r="B28" s="70">
        <v>23</v>
      </c>
      <c r="C28" s="48"/>
      <c r="D28" s="47"/>
      <c r="E28" s="45"/>
      <c r="F28" s="44"/>
      <c r="G28" s="73"/>
      <c r="H28" s="43"/>
      <c r="I28" s="43"/>
      <c r="J28" s="73"/>
      <c r="K28" s="64"/>
      <c r="L28" s="73"/>
      <c r="M28" s="46"/>
      <c r="N28" s="56">
        <f t="shared" si="1"/>
        <v>0</v>
      </c>
      <c r="O28" s="56">
        <f t="shared" si="2"/>
        <v>0</v>
      </c>
      <c r="P28" s="56" t="b">
        <f t="shared" si="0"/>
        <v>0</v>
      </c>
    </row>
    <row r="29" spans="2:16" ht="23.25" customHeight="1">
      <c r="B29" s="70">
        <v>24</v>
      </c>
      <c r="C29" s="48"/>
      <c r="D29" s="47"/>
      <c r="E29" s="45"/>
      <c r="F29" s="44"/>
      <c r="G29" s="73"/>
      <c r="H29" s="43"/>
      <c r="I29" s="43"/>
      <c r="J29" s="73"/>
      <c r="K29" s="64"/>
      <c r="L29" s="73"/>
      <c r="M29" s="46"/>
      <c r="N29" s="56">
        <f t="shared" si="1"/>
        <v>0</v>
      </c>
      <c r="O29" s="56">
        <f t="shared" si="2"/>
        <v>0</v>
      </c>
      <c r="P29" s="56" t="b">
        <f t="shared" si="0"/>
        <v>0</v>
      </c>
    </row>
    <row r="30" spans="2:16" ht="23.25" customHeight="1">
      <c r="B30" s="70">
        <v>25</v>
      </c>
      <c r="C30" s="48"/>
      <c r="D30" s="47"/>
      <c r="E30" s="45"/>
      <c r="F30" s="44"/>
      <c r="G30" s="73"/>
      <c r="H30" s="43"/>
      <c r="I30" s="43"/>
      <c r="J30" s="73"/>
      <c r="K30" s="64"/>
      <c r="L30" s="73"/>
      <c r="M30" s="46"/>
      <c r="N30" s="56">
        <f t="shared" si="1"/>
        <v>0</v>
      </c>
      <c r="O30" s="56">
        <f t="shared" si="2"/>
        <v>0</v>
      </c>
      <c r="P30" s="56" t="b">
        <f t="shared" si="0"/>
        <v>0</v>
      </c>
    </row>
    <row r="31" spans="2:16" ht="23.25" customHeight="1">
      <c r="B31" s="70">
        <v>26</v>
      </c>
      <c r="C31" s="48"/>
      <c r="D31" s="47"/>
      <c r="E31" s="45"/>
      <c r="F31" s="44"/>
      <c r="G31" s="73"/>
      <c r="H31" s="43"/>
      <c r="I31" s="43"/>
      <c r="J31" s="73"/>
      <c r="K31" s="64"/>
      <c r="L31" s="73"/>
      <c r="M31" s="46"/>
      <c r="N31" s="56">
        <f t="shared" si="1"/>
        <v>0</v>
      </c>
      <c r="O31" s="56">
        <f t="shared" si="2"/>
        <v>0</v>
      </c>
      <c r="P31" s="56" t="b">
        <f t="shared" si="0"/>
        <v>0</v>
      </c>
    </row>
    <row r="32" spans="2:16" ht="23.25" customHeight="1">
      <c r="B32" s="70">
        <v>27</v>
      </c>
      <c r="C32" s="48"/>
      <c r="D32" s="47"/>
      <c r="E32" s="45"/>
      <c r="F32" s="44"/>
      <c r="G32" s="73"/>
      <c r="H32" s="43"/>
      <c r="I32" s="43"/>
      <c r="J32" s="73"/>
      <c r="K32" s="64"/>
      <c r="L32" s="73"/>
      <c r="M32" s="46"/>
      <c r="N32" s="56">
        <f t="shared" si="1"/>
        <v>0</v>
      </c>
      <c r="O32" s="56">
        <f t="shared" si="2"/>
        <v>0</v>
      </c>
      <c r="P32" s="56" t="b">
        <f t="shared" si="0"/>
        <v>0</v>
      </c>
    </row>
    <row r="33" spans="2:16" ht="23.25" customHeight="1">
      <c r="B33" s="70">
        <v>28</v>
      </c>
      <c r="C33" s="48"/>
      <c r="D33" s="47"/>
      <c r="E33" s="45"/>
      <c r="F33" s="44"/>
      <c r="G33" s="73"/>
      <c r="H33" s="43"/>
      <c r="I33" s="43"/>
      <c r="J33" s="73"/>
      <c r="K33" s="64"/>
      <c r="L33" s="73"/>
      <c r="M33" s="46"/>
      <c r="N33" s="56">
        <f t="shared" si="1"/>
        <v>0</v>
      </c>
      <c r="O33" s="56">
        <f t="shared" si="2"/>
        <v>0</v>
      </c>
      <c r="P33" s="56" t="b">
        <f t="shared" si="0"/>
        <v>0</v>
      </c>
    </row>
    <row r="34" spans="2:16" ht="23.25" customHeight="1">
      <c r="B34" s="70">
        <v>29</v>
      </c>
      <c r="C34" s="48"/>
      <c r="D34" s="47"/>
      <c r="E34" s="45"/>
      <c r="F34" s="44"/>
      <c r="G34" s="73"/>
      <c r="H34" s="43"/>
      <c r="I34" s="43"/>
      <c r="J34" s="73"/>
      <c r="K34" s="64"/>
      <c r="L34" s="73"/>
      <c r="M34" s="46"/>
      <c r="N34" s="56">
        <f t="shared" si="1"/>
        <v>0</v>
      </c>
      <c r="O34" s="56">
        <f t="shared" si="2"/>
        <v>0</v>
      </c>
      <c r="P34" s="56" t="b">
        <f t="shared" si="0"/>
        <v>0</v>
      </c>
    </row>
    <row r="35" spans="2:16" ht="23.25" customHeight="1">
      <c r="B35" s="70">
        <v>30</v>
      </c>
      <c r="C35" s="48"/>
      <c r="D35" s="47"/>
      <c r="E35" s="45"/>
      <c r="F35" s="44"/>
      <c r="G35" s="73"/>
      <c r="H35" s="43"/>
      <c r="I35" s="43"/>
      <c r="J35" s="73"/>
      <c r="K35" s="64"/>
      <c r="L35" s="73"/>
      <c r="M35" s="46"/>
      <c r="N35" s="56">
        <f t="shared" si="1"/>
        <v>0</v>
      </c>
      <c r="O35" s="56">
        <f t="shared" si="2"/>
        <v>0</v>
      </c>
      <c r="P35" s="56" t="b">
        <f t="shared" si="0"/>
        <v>0</v>
      </c>
    </row>
    <row r="36" spans="2:16" ht="23.25" customHeight="1">
      <c r="B36" s="70">
        <v>31</v>
      </c>
      <c r="C36" s="48"/>
      <c r="D36" s="47"/>
      <c r="E36" s="45"/>
      <c r="F36" s="44"/>
      <c r="G36" s="73"/>
      <c r="H36" s="43"/>
      <c r="I36" s="43"/>
      <c r="J36" s="73"/>
      <c r="K36" s="64"/>
      <c r="L36" s="73"/>
      <c r="M36" s="46"/>
      <c r="N36" s="56">
        <f t="shared" si="1"/>
        <v>0</v>
      </c>
      <c r="O36" s="56">
        <f t="shared" si="2"/>
        <v>0</v>
      </c>
      <c r="P36" s="56" t="b">
        <f t="shared" si="0"/>
        <v>0</v>
      </c>
    </row>
    <row r="37" spans="2:16" ht="23.25" customHeight="1">
      <c r="B37" s="70">
        <v>32</v>
      </c>
      <c r="C37" s="48"/>
      <c r="D37" s="47"/>
      <c r="E37" s="45"/>
      <c r="F37" s="44"/>
      <c r="G37" s="73"/>
      <c r="H37" s="43"/>
      <c r="I37" s="43"/>
      <c r="J37" s="73"/>
      <c r="K37" s="64"/>
      <c r="L37" s="73"/>
      <c r="M37" s="46"/>
      <c r="N37" s="56">
        <f t="shared" si="1"/>
        <v>0</v>
      </c>
      <c r="O37" s="56">
        <f t="shared" si="2"/>
        <v>0</v>
      </c>
      <c r="P37" s="56" t="b">
        <f t="shared" si="0"/>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20:F58">
    <cfRule type="expression" dxfId="30" priority="14">
      <formula>$P20=TRUE</formula>
    </cfRule>
  </conditionalFormatting>
  <conditionalFormatting sqref="F6">
    <cfRule type="expression" dxfId="29" priority="12">
      <formula>$P8=TRUE</formula>
    </cfRule>
  </conditionalFormatting>
  <conditionalFormatting sqref="F7">
    <cfRule type="expression" dxfId="28" priority="11">
      <formula>$P9=TRUE</formula>
    </cfRule>
  </conditionalFormatting>
  <conditionalFormatting sqref="F10">
    <cfRule type="expression" dxfId="27" priority="10">
      <formula>$P10=TRUE</formula>
    </cfRule>
  </conditionalFormatting>
  <conditionalFormatting sqref="F11">
    <cfRule type="expression" dxfId="26" priority="9">
      <formula>$P11=TRUE</formula>
    </cfRule>
  </conditionalFormatting>
  <conditionalFormatting sqref="F12">
    <cfRule type="expression" dxfId="25" priority="8">
      <formula>$P12=TRUE</formula>
    </cfRule>
  </conditionalFormatting>
  <conditionalFormatting sqref="F13">
    <cfRule type="expression" dxfId="24" priority="7">
      <formula>$P13=TRUE</formula>
    </cfRule>
  </conditionalFormatting>
  <conditionalFormatting sqref="F14">
    <cfRule type="expression" dxfId="23" priority="6">
      <formula>$P14=TRUE</formula>
    </cfRule>
  </conditionalFormatting>
  <conditionalFormatting sqref="F15">
    <cfRule type="expression" dxfId="22" priority="5">
      <formula>$P15=TRUE</formula>
    </cfRule>
  </conditionalFormatting>
  <conditionalFormatting sqref="F16">
    <cfRule type="expression" dxfId="21" priority="4">
      <formula>$P16=TRUE</formula>
    </cfRule>
  </conditionalFormatting>
  <conditionalFormatting sqref="F19">
    <cfRule type="expression" dxfId="20" priority="3">
      <formula>$P19=TRUE</formula>
    </cfRule>
  </conditionalFormatting>
  <conditionalFormatting sqref="F9">
    <cfRule type="expression" dxfId="19" priority="2">
      <formula>$P18=TRUE</formula>
    </cfRule>
  </conditionalFormatting>
  <conditionalFormatting sqref="F8">
    <cfRule type="expression" dxfId="18" priority="1">
      <formula>$P17=TRUE</formula>
    </cfRule>
  </conditionalFormatting>
  <dataValidations count="1">
    <dataValidation type="list" imeMode="on" allowBlank="1" showInputMessage="1" showErrorMessage="1" promptTitle="ドロップダウンリストから選択してください。" sqref="F6:F16 F19:F58" xr:uid="{00000000-0002-0000-0A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130</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104"/>
      <c r="H7" s="43"/>
      <c r="I7" s="43"/>
      <c r="J7" s="104"/>
      <c r="K7" s="64"/>
      <c r="L7" s="104"/>
      <c r="M7" s="49"/>
      <c r="N7" s="56">
        <f t="shared" si="0"/>
        <v>0</v>
      </c>
      <c r="O7" s="56">
        <f t="shared" si="1"/>
        <v>0</v>
      </c>
      <c r="P7" s="56" t="b">
        <f t="shared" si="2"/>
        <v>0</v>
      </c>
    </row>
    <row r="8" spans="2:16" ht="23.25" customHeight="1">
      <c r="B8" s="70">
        <v>3</v>
      </c>
      <c r="C8" s="48"/>
      <c r="D8" s="47"/>
      <c r="E8" s="45"/>
      <c r="F8" s="44"/>
      <c r="G8" s="104"/>
      <c r="H8" s="43"/>
      <c r="I8" s="43"/>
      <c r="J8" s="104"/>
      <c r="K8" s="64"/>
      <c r="L8" s="104"/>
      <c r="M8" s="49"/>
      <c r="N8" s="56">
        <f t="shared" si="0"/>
        <v>0</v>
      </c>
      <c r="O8" s="56">
        <f t="shared" si="1"/>
        <v>0</v>
      </c>
      <c r="P8" s="56" t="b">
        <f t="shared" si="2"/>
        <v>0</v>
      </c>
    </row>
    <row r="9" spans="2:16" ht="23.25" customHeight="1">
      <c r="B9" s="70">
        <v>4</v>
      </c>
      <c r="C9" s="48"/>
      <c r="D9" s="47"/>
      <c r="E9" s="45"/>
      <c r="F9" s="44"/>
      <c r="G9" s="104"/>
      <c r="H9" s="43"/>
      <c r="I9" s="43"/>
      <c r="J9" s="104"/>
      <c r="K9" s="64"/>
      <c r="L9" s="104"/>
      <c r="M9" s="49"/>
      <c r="N9" s="56" t="e">
        <f>IF(#REF!&lt;&gt;"",1,0)</f>
        <v>#REF!</v>
      </c>
      <c r="O9" s="56" t="e">
        <f>IF(#REF!&lt;&gt;"",1,0)</f>
        <v>#REF!</v>
      </c>
      <c r="P9" s="56" t="e">
        <f t="shared" si="2"/>
        <v>#REF!</v>
      </c>
    </row>
    <row r="10" spans="2:16" ht="23.25" customHeight="1">
      <c r="B10" s="70">
        <v>5</v>
      </c>
      <c r="C10" s="48"/>
      <c r="D10" s="47"/>
      <c r="E10" s="45"/>
      <c r="F10" s="44"/>
      <c r="G10" s="104"/>
      <c r="H10" s="43"/>
      <c r="I10" s="43"/>
      <c r="J10" s="104"/>
      <c r="K10" s="64"/>
      <c r="L10" s="105"/>
      <c r="M10" s="49"/>
      <c r="N10" s="56" t="e">
        <f>IF(#REF!&lt;&gt;"",1,0)</f>
        <v>#REF!</v>
      </c>
      <c r="O10" s="56" t="e">
        <f>IF(#REF!&lt;&gt;"",1,0)</f>
        <v>#REF!</v>
      </c>
      <c r="P10" s="56" t="e">
        <f t="shared" si="2"/>
        <v>#REF!</v>
      </c>
    </row>
    <row r="11" spans="2:16" ht="23.25" customHeight="1">
      <c r="B11" s="70">
        <v>6</v>
      </c>
      <c r="C11" s="48"/>
      <c r="D11" s="47"/>
      <c r="E11" s="45"/>
      <c r="F11" s="44"/>
      <c r="G11" s="104"/>
      <c r="H11" s="43"/>
      <c r="I11" s="43"/>
      <c r="J11" s="104"/>
      <c r="K11" s="64"/>
      <c r="L11" s="105"/>
      <c r="M11" s="49"/>
      <c r="N11" s="56" t="e">
        <f>IF(#REF!&lt;&gt;"",1,0)</f>
        <v>#REF!</v>
      </c>
      <c r="O11" s="56" t="e">
        <f>IF(#REF!&lt;&gt;"",1,0)</f>
        <v>#REF!</v>
      </c>
      <c r="P11" s="56" t="e">
        <f t="shared" si="2"/>
        <v>#REF!</v>
      </c>
    </row>
    <row r="12" spans="2:16" ht="23.25" customHeight="1">
      <c r="B12" s="70">
        <v>7</v>
      </c>
      <c r="C12" s="48"/>
      <c r="D12" s="47"/>
      <c r="E12" s="45"/>
      <c r="F12" s="44"/>
      <c r="G12" s="104"/>
      <c r="H12" s="43"/>
      <c r="I12" s="43"/>
      <c r="J12" s="104"/>
      <c r="K12" s="64"/>
      <c r="L12" s="105"/>
      <c r="M12" s="49"/>
      <c r="N12" s="56" t="e">
        <f>IF(#REF!&lt;&gt;"",1,0)</f>
        <v>#REF!</v>
      </c>
      <c r="O12" s="56" t="e">
        <f>IF(#REF!&lt;&gt;"",1,0)</f>
        <v>#REF!</v>
      </c>
      <c r="P12" s="56" t="e">
        <f t="shared" si="2"/>
        <v>#REF!</v>
      </c>
    </row>
    <row r="13" spans="2:16" ht="23.25" customHeight="1">
      <c r="B13" s="70">
        <v>8</v>
      </c>
      <c r="C13" s="48"/>
      <c r="D13" s="47"/>
      <c r="E13" s="45"/>
      <c r="F13" s="44"/>
      <c r="G13" s="104"/>
      <c r="H13" s="43"/>
      <c r="I13" s="43"/>
      <c r="J13" s="104"/>
      <c r="K13" s="64"/>
      <c r="L13" s="105"/>
      <c r="M13" s="49"/>
      <c r="N13" s="56" t="e">
        <f>IF(#REF!&lt;&gt;"",1,0)</f>
        <v>#REF!</v>
      </c>
      <c r="O13" s="56" t="e">
        <f>IF(#REF!&lt;&gt;"",1,0)</f>
        <v>#REF!</v>
      </c>
      <c r="P13" s="56" t="e">
        <f t="shared" si="2"/>
        <v>#REF!</v>
      </c>
    </row>
    <row r="14" spans="2:16" ht="23.25" customHeight="1">
      <c r="B14" s="70">
        <v>9</v>
      </c>
      <c r="C14" s="48"/>
      <c r="D14" s="47"/>
      <c r="E14" s="45"/>
      <c r="F14" s="44"/>
      <c r="G14" s="104"/>
      <c r="H14" s="43"/>
      <c r="I14" s="43"/>
      <c r="J14" s="104"/>
      <c r="K14" s="64"/>
      <c r="L14" s="105"/>
      <c r="M14" s="49"/>
      <c r="N14" s="56" t="e">
        <f>IF(#REF!&lt;&gt;"",1,0)</f>
        <v>#REF!</v>
      </c>
      <c r="O14" s="56" t="e">
        <f>IF(#REF!&lt;&gt;"",1,0)</f>
        <v>#REF!</v>
      </c>
      <c r="P14" s="56" t="e">
        <f t="shared" si="2"/>
        <v>#REF!</v>
      </c>
    </row>
    <row r="15" spans="2:16" ht="23.25" customHeight="1">
      <c r="B15" s="70">
        <v>10</v>
      </c>
      <c r="C15" s="48"/>
      <c r="D15" s="47"/>
      <c r="E15" s="45"/>
      <c r="F15" s="44"/>
      <c r="G15" s="104"/>
      <c r="H15" s="43"/>
      <c r="I15" s="43"/>
      <c r="J15" s="104"/>
      <c r="K15" s="64"/>
      <c r="L15" s="105"/>
      <c r="M15" s="49"/>
      <c r="N15" s="56" t="e">
        <f>IF(#REF!&lt;&gt;"",1,0)</f>
        <v>#REF!</v>
      </c>
      <c r="O15" s="56" t="e">
        <f>IF(#REF!&lt;&gt;"",1,0)</f>
        <v>#REF!</v>
      </c>
      <c r="P15" s="56" t="e">
        <f t="shared" si="2"/>
        <v>#REF!</v>
      </c>
    </row>
    <row r="16" spans="2:16" ht="23.25" customHeight="1">
      <c r="B16" s="70">
        <v>11</v>
      </c>
      <c r="C16" s="48"/>
      <c r="D16" s="47"/>
      <c r="E16" s="45"/>
      <c r="F16" s="44"/>
      <c r="G16" s="104"/>
      <c r="H16" s="43"/>
      <c r="I16" s="43"/>
      <c r="J16" s="104"/>
      <c r="K16" s="64"/>
      <c r="L16" s="105"/>
      <c r="M16" s="49"/>
      <c r="N16" s="56">
        <f>IF(D9&lt;&gt;"",1,0)</f>
        <v>0</v>
      </c>
      <c r="O16" s="56">
        <f>IF(F9&lt;&gt;"",1,0)</f>
        <v>0</v>
      </c>
      <c r="P16" s="56" t="b">
        <f t="shared" si="2"/>
        <v>0</v>
      </c>
    </row>
    <row r="17" spans="2:16" ht="23.25" customHeight="1">
      <c r="B17" s="70">
        <v>12</v>
      </c>
      <c r="C17" s="48"/>
      <c r="D17" s="47"/>
      <c r="E17" s="45"/>
      <c r="F17" s="44"/>
      <c r="G17" s="104"/>
      <c r="H17" s="43"/>
      <c r="I17" s="43"/>
      <c r="J17" s="104"/>
      <c r="K17" s="64"/>
      <c r="L17" s="105"/>
      <c r="M17" s="46"/>
      <c r="N17" s="56" t="e">
        <f>IF(#REF!&lt;&gt;"",1,0)</f>
        <v>#REF!</v>
      </c>
      <c r="O17" s="56" t="e">
        <f>IF(#REF!&lt;&gt;"",1,0)</f>
        <v>#REF!</v>
      </c>
      <c r="P17" s="56" t="e">
        <f t="shared" si="2"/>
        <v>#REF!</v>
      </c>
    </row>
    <row r="18" spans="2:16" ht="23.25" customHeight="1">
      <c r="B18" s="70">
        <v>13</v>
      </c>
      <c r="C18" s="48"/>
      <c r="D18" s="47"/>
      <c r="E18" s="45"/>
      <c r="F18" s="44"/>
      <c r="G18" s="104"/>
      <c r="H18" s="43"/>
      <c r="I18" s="43"/>
      <c r="J18" s="104"/>
      <c r="K18" s="64"/>
      <c r="L18" s="105"/>
      <c r="M18" s="46"/>
      <c r="N18" s="56">
        <f t="shared" ref="N18:N27" si="3">IF(D10&lt;&gt;"",1,0)</f>
        <v>0</v>
      </c>
      <c r="O18" s="56">
        <f t="shared" ref="O18:O27" si="4">IF(F10&lt;&gt;"",1,0)</f>
        <v>0</v>
      </c>
      <c r="P18" s="56" t="b">
        <f t="shared" si="2"/>
        <v>0</v>
      </c>
    </row>
    <row r="19" spans="2:16" ht="23.25" customHeight="1">
      <c r="B19" s="70">
        <v>14</v>
      </c>
      <c r="C19" s="48"/>
      <c r="D19" s="47"/>
      <c r="E19" s="45"/>
      <c r="F19" s="44"/>
      <c r="G19" s="73"/>
      <c r="H19" s="43"/>
      <c r="I19" s="43"/>
      <c r="J19" s="73"/>
      <c r="K19" s="64"/>
      <c r="L19" s="105"/>
      <c r="M19" s="46"/>
      <c r="N19" s="56">
        <f t="shared" si="3"/>
        <v>0</v>
      </c>
      <c r="O19" s="56">
        <f t="shared" si="4"/>
        <v>0</v>
      </c>
      <c r="P19" s="56" t="b">
        <f t="shared" si="2"/>
        <v>0</v>
      </c>
    </row>
    <row r="20" spans="2:16" ht="23.25" customHeight="1">
      <c r="B20" s="70">
        <v>15</v>
      </c>
      <c r="C20" s="76"/>
      <c r="D20" s="78"/>
      <c r="E20" s="77"/>
      <c r="F20" s="76"/>
      <c r="G20" s="76"/>
      <c r="H20" s="76"/>
      <c r="I20" s="76"/>
      <c r="J20" s="76"/>
      <c r="K20" s="76"/>
      <c r="L20" s="76"/>
      <c r="M20" s="46"/>
      <c r="N20" s="56">
        <f t="shared" si="3"/>
        <v>0</v>
      </c>
      <c r="O20" s="56">
        <f t="shared" si="4"/>
        <v>0</v>
      </c>
      <c r="P20" s="56" t="b">
        <f t="shared" si="2"/>
        <v>0</v>
      </c>
    </row>
    <row r="21" spans="2:16" ht="23.25" customHeight="1">
      <c r="B21" s="70">
        <v>16</v>
      </c>
      <c r="C21" s="76"/>
      <c r="D21" s="78"/>
      <c r="E21" s="77"/>
      <c r="F21" s="76"/>
      <c r="G21" s="76"/>
      <c r="H21" s="76"/>
      <c r="I21" s="76"/>
      <c r="J21" s="76"/>
      <c r="K21" s="76"/>
      <c r="L21" s="76"/>
      <c r="M21" s="46"/>
      <c r="N21" s="56">
        <f t="shared" si="3"/>
        <v>0</v>
      </c>
      <c r="O21" s="56">
        <f t="shared" si="4"/>
        <v>0</v>
      </c>
      <c r="P21" s="56" t="b">
        <f t="shared" si="2"/>
        <v>0</v>
      </c>
    </row>
    <row r="22" spans="2:16" ht="23.25" customHeight="1">
      <c r="B22" s="70">
        <v>17</v>
      </c>
      <c r="C22" s="76"/>
      <c r="D22" s="78"/>
      <c r="E22" s="77"/>
      <c r="F22" s="76"/>
      <c r="G22" s="76"/>
      <c r="H22" s="76"/>
      <c r="I22" s="76"/>
      <c r="J22" s="76"/>
      <c r="K22" s="76"/>
      <c r="L22" s="76"/>
      <c r="M22" s="46"/>
      <c r="N22" s="56">
        <f t="shared" si="3"/>
        <v>0</v>
      </c>
      <c r="O22" s="56">
        <f t="shared" si="4"/>
        <v>0</v>
      </c>
      <c r="P22" s="56" t="b">
        <f t="shared" si="2"/>
        <v>0</v>
      </c>
    </row>
    <row r="23" spans="2:16" ht="23.25" customHeight="1">
      <c r="B23" s="70">
        <v>18</v>
      </c>
      <c r="C23" s="76"/>
      <c r="D23" s="78"/>
      <c r="E23" s="77"/>
      <c r="F23" s="76"/>
      <c r="G23" s="76"/>
      <c r="H23" s="76"/>
      <c r="I23" s="76"/>
      <c r="J23" s="76"/>
      <c r="K23" s="76"/>
      <c r="L23" s="76"/>
      <c r="M23" s="46"/>
      <c r="N23" s="56">
        <f t="shared" si="3"/>
        <v>0</v>
      </c>
      <c r="O23" s="56">
        <f t="shared" si="4"/>
        <v>0</v>
      </c>
      <c r="P23" s="56" t="b">
        <f t="shared" si="2"/>
        <v>0</v>
      </c>
    </row>
    <row r="24" spans="2:16" ht="23.25" customHeight="1">
      <c r="B24" s="70">
        <v>19</v>
      </c>
      <c r="C24" s="76"/>
      <c r="D24" s="78"/>
      <c r="E24" s="77"/>
      <c r="F24" s="76"/>
      <c r="G24" s="76"/>
      <c r="H24" s="76"/>
      <c r="I24" s="76"/>
      <c r="J24" s="76"/>
      <c r="K24" s="76"/>
      <c r="L24" s="76"/>
      <c r="M24" s="46"/>
      <c r="N24" s="56">
        <f t="shared" si="3"/>
        <v>0</v>
      </c>
      <c r="O24" s="56">
        <f t="shared" si="4"/>
        <v>0</v>
      </c>
      <c r="P24" s="56" t="b">
        <f t="shared" si="2"/>
        <v>0</v>
      </c>
    </row>
    <row r="25" spans="2:16" ht="23.25" customHeight="1">
      <c r="B25" s="70">
        <v>20</v>
      </c>
      <c r="C25" s="76"/>
      <c r="D25" s="78"/>
      <c r="E25" s="77"/>
      <c r="F25" s="76"/>
      <c r="G25" s="76"/>
      <c r="H25" s="76"/>
      <c r="I25" s="76"/>
      <c r="J25" s="76"/>
      <c r="K25" s="76"/>
      <c r="L25" s="76"/>
      <c r="M25" s="46"/>
      <c r="N25" s="56">
        <f t="shared" si="3"/>
        <v>0</v>
      </c>
      <c r="O25" s="56">
        <f t="shared" si="4"/>
        <v>0</v>
      </c>
      <c r="P25" s="56" t="b">
        <f t="shared" si="2"/>
        <v>0</v>
      </c>
    </row>
    <row r="26" spans="2:16" ht="23.25" customHeight="1">
      <c r="B26" s="70">
        <v>21</v>
      </c>
      <c r="C26" s="76"/>
      <c r="D26" s="78"/>
      <c r="E26" s="77"/>
      <c r="F26" s="76"/>
      <c r="G26" s="76"/>
      <c r="H26" s="76"/>
      <c r="I26" s="76"/>
      <c r="J26" s="76"/>
      <c r="K26" s="76"/>
      <c r="L26" s="76"/>
      <c r="M26" s="46"/>
      <c r="N26" s="56">
        <f t="shared" si="3"/>
        <v>0</v>
      </c>
      <c r="O26" s="56">
        <f t="shared" si="4"/>
        <v>0</v>
      </c>
      <c r="P26" s="56" t="b">
        <f t="shared" si="2"/>
        <v>0</v>
      </c>
    </row>
    <row r="27" spans="2:16" ht="23.25" customHeight="1">
      <c r="B27" s="70">
        <v>22</v>
      </c>
      <c r="C27" s="76"/>
      <c r="D27" s="78"/>
      <c r="E27" s="77"/>
      <c r="F27" s="76"/>
      <c r="G27" s="76"/>
      <c r="H27" s="76"/>
      <c r="I27" s="76"/>
      <c r="J27" s="76"/>
      <c r="K27" s="76"/>
      <c r="L27" s="76"/>
      <c r="M27" s="46"/>
      <c r="N27" s="56">
        <f t="shared" si="3"/>
        <v>0</v>
      </c>
      <c r="O27" s="56">
        <f t="shared" si="4"/>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5">IF(D38&lt;&gt;"",1,0)</f>
        <v>0</v>
      </c>
      <c r="O38" s="56">
        <f t="shared" ref="O38:O58" si="6">IF(F38&lt;&gt;"",1,0)</f>
        <v>0</v>
      </c>
      <c r="P38" s="56" t="b">
        <f t="shared" ref="P38:P58" si="7">N38&lt;&gt;O38</f>
        <v>0</v>
      </c>
    </row>
    <row r="39" spans="2:16" ht="23.25" customHeight="1">
      <c r="B39" s="70">
        <v>34</v>
      </c>
      <c r="C39" s="48"/>
      <c r="D39" s="47"/>
      <c r="E39" s="45"/>
      <c r="F39" s="44"/>
      <c r="G39" s="73"/>
      <c r="H39" s="43"/>
      <c r="I39" s="43"/>
      <c r="J39" s="73"/>
      <c r="K39" s="64"/>
      <c r="L39" s="73"/>
      <c r="M39" s="46"/>
      <c r="N39" s="56">
        <f t="shared" si="5"/>
        <v>0</v>
      </c>
      <c r="O39" s="56">
        <f t="shared" si="6"/>
        <v>0</v>
      </c>
      <c r="P39" s="56" t="b">
        <f t="shared" si="7"/>
        <v>0</v>
      </c>
    </row>
    <row r="40" spans="2:16" ht="23.25" customHeight="1">
      <c r="B40" s="70">
        <v>35</v>
      </c>
      <c r="C40" s="48"/>
      <c r="D40" s="47"/>
      <c r="E40" s="45"/>
      <c r="F40" s="44"/>
      <c r="G40" s="73"/>
      <c r="H40" s="43"/>
      <c r="I40" s="43"/>
      <c r="J40" s="73"/>
      <c r="K40" s="64"/>
      <c r="L40" s="73"/>
      <c r="M40" s="46"/>
      <c r="N40" s="56">
        <f t="shared" si="5"/>
        <v>0</v>
      </c>
      <c r="O40" s="56">
        <f t="shared" si="6"/>
        <v>0</v>
      </c>
      <c r="P40" s="56" t="b">
        <f t="shared" si="7"/>
        <v>0</v>
      </c>
    </row>
    <row r="41" spans="2:16" ht="23.25" customHeight="1">
      <c r="B41" s="70">
        <v>36</v>
      </c>
      <c r="C41" s="48"/>
      <c r="D41" s="47"/>
      <c r="E41" s="45"/>
      <c r="F41" s="44"/>
      <c r="G41" s="73"/>
      <c r="H41" s="43"/>
      <c r="I41" s="43"/>
      <c r="J41" s="73"/>
      <c r="K41" s="64"/>
      <c r="L41" s="73"/>
      <c r="M41" s="46"/>
      <c r="N41" s="56">
        <f t="shared" si="5"/>
        <v>0</v>
      </c>
      <c r="O41" s="56">
        <f t="shared" si="6"/>
        <v>0</v>
      </c>
      <c r="P41" s="56" t="b">
        <f t="shared" si="7"/>
        <v>0</v>
      </c>
    </row>
    <row r="42" spans="2:16" ht="23.25" customHeight="1">
      <c r="B42" s="70">
        <v>37</v>
      </c>
      <c r="C42" s="48"/>
      <c r="D42" s="47"/>
      <c r="E42" s="45"/>
      <c r="F42" s="44"/>
      <c r="G42" s="73"/>
      <c r="H42" s="43"/>
      <c r="I42" s="43"/>
      <c r="J42" s="73"/>
      <c r="K42" s="64"/>
      <c r="L42" s="73"/>
      <c r="M42" s="46"/>
      <c r="N42" s="56">
        <f t="shared" si="5"/>
        <v>0</v>
      </c>
      <c r="O42" s="56">
        <f t="shared" si="6"/>
        <v>0</v>
      </c>
      <c r="P42" s="56" t="b">
        <f t="shared" si="7"/>
        <v>0</v>
      </c>
    </row>
    <row r="43" spans="2:16" ht="23.25" customHeight="1">
      <c r="B43" s="70">
        <v>38</v>
      </c>
      <c r="C43" s="48"/>
      <c r="D43" s="47"/>
      <c r="E43" s="45"/>
      <c r="F43" s="44"/>
      <c r="G43" s="73"/>
      <c r="H43" s="43"/>
      <c r="I43" s="43"/>
      <c r="J43" s="73"/>
      <c r="K43" s="64"/>
      <c r="L43" s="73"/>
      <c r="M43" s="46"/>
      <c r="N43" s="56">
        <f t="shared" si="5"/>
        <v>0</v>
      </c>
      <c r="O43" s="56">
        <f t="shared" si="6"/>
        <v>0</v>
      </c>
      <c r="P43" s="56" t="b">
        <f t="shared" si="7"/>
        <v>0</v>
      </c>
    </row>
    <row r="44" spans="2:16" ht="23.25" customHeight="1">
      <c r="B44" s="70">
        <v>39</v>
      </c>
      <c r="C44" s="48"/>
      <c r="D44" s="47"/>
      <c r="E44" s="45"/>
      <c r="F44" s="44"/>
      <c r="G44" s="73"/>
      <c r="H44" s="43"/>
      <c r="I44" s="43"/>
      <c r="J44" s="73"/>
      <c r="K44" s="64"/>
      <c r="L44" s="73"/>
      <c r="M44" s="46"/>
      <c r="N44" s="56">
        <f t="shared" si="5"/>
        <v>0</v>
      </c>
      <c r="O44" s="56">
        <f t="shared" si="6"/>
        <v>0</v>
      </c>
      <c r="P44" s="56" t="b">
        <f t="shared" si="7"/>
        <v>0</v>
      </c>
    </row>
    <row r="45" spans="2:16" ht="23.25" customHeight="1">
      <c r="B45" s="70">
        <v>40</v>
      </c>
      <c r="C45" s="48"/>
      <c r="D45" s="47"/>
      <c r="E45" s="45"/>
      <c r="F45" s="44"/>
      <c r="G45" s="73"/>
      <c r="H45" s="43"/>
      <c r="I45" s="43"/>
      <c r="J45" s="73"/>
      <c r="K45" s="64"/>
      <c r="L45" s="73"/>
      <c r="M45" s="46"/>
      <c r="N45" s="56">
        <f t="shared" si="5"/>
        <v>0</v>
      </c>
      <c r="O45" s="56">
        <f t="shared" si="6"/>
        <v>0</v>
      </c>
      <c r="P45" s="56" t="b">
        <f t="shared" si="7"/>
        <v>0</v>
      </c>
    </row>
    <row r="46" spans="2:16" ht="23.25" customHeight="1">
      <c r="B46" s="70">
        <v>41</v>
      </c>
      <c r="C46" s="48"/>
      <c r="D46" s="47"/>
      <c r="E46" s="45"/>
      <c r="F46" s="44"/>
      <c r="G46" s="73"/>
      <c r="H46" s="43"/>
      <c r="I46" s="43"/>
      <c r="J46" s="73"/>
      <c r="K46" s="64"/>
      <c r="L46" s="73"/>
      <c r="M46" s="46"/>
      <c r="N46" s="56">
        <f t="shared" si="5"/>
        <v>0</v>
      </c>
      <c r="O46" s="56">
        <f t="shared" si="6"/>
        <v>0</v>
      </c>
      <c r="P46" s="56" t="b">
        <f t="shared" si="7"/>
        <v>0</v>
      </c>
    </row>
    <row r="47" spans="2:16" ht="23.25" customHeight="1">
      <c r="B47" s="70">
        <v>42</v>
      </c>
      <c r="C47" s="48"/>
      <c r="D47" s="47"/>
      <c r="E47" s="45"/>
      <c r="F47" s="44"/>
      <c r="G47" s="73"/>
      <c r="H47" s="43"/>
      <c r="I47" s="43"/>
      <c r="J47" s="73"/>
      <c r="K47" s="64"/>
      <c r="L47" s="73"/>
      <c r="M47" s="46"/>
      <c r="N47" s="56">
        <f t="shared" si="5"/>
        <v>0</v>
      </c>
      <c r="O47" s="56">
        <f t="shared" si="6"/>
        <v>0</v>
      </c>
      <c r="P47" s="56" t="b">
        <f t="shared" si="7"/>
        <v>0</v>
      </c>
    </row>
    <row r="48" spans="2:16" ht="23.25" customHeight="1">
      <c r="B48" s="70">
        <v>43</v>
      </c>
      <c r="C48" s="48"/>
      <c r="D48" s="47"/>
      <c r="E48" s="45"/>
      <c r="F48" s="44"/>
      <c r="G48" s="73"/>
      <c r="H48" s="43"/>
      <c r="I48" s="43"/>
      <c r="J48" s="73"/>
      <c r="K48" s="64"/>
      <c r="L48" s="73"/>
      <c r="M48" s="46"/>
      <c r="N48" s="56">
        <f t="shared" si="5"/>
        <v>0</v>
      </c>
      <c r="O48" s="56">
        <f t="shared" si="6"/>
        <v>0</v>
      </c>
      <c r="P48" s="56" t="b">
        <f t="shared" si="7"/>
        <v>0</v>
      </c>
    </row>
    <row r="49" spans="2:16" ht="23.25" customHeight="1">
      <c r="B49" s="70">
        <v>44</v>
      </c>
      <c r="C49" s="48"/>
      <c r="D49" s="47"/>
      <c r="E49" s="45"/>
      <c r="F49" s="44"/>
      <c r="G49" s="73"/>
      <c r="H49" s="43"/>
      <c r="I49" s="43"/>
      <c r="J49" s="73"/>
      <c r="K49" s="64"/>
      <c r="L49" s="73"/>
      <c r="M49" s="46"/>
      <c r="N49" s="56">
        <f t="shared" si="5"/>
        <v>0</v>
      </c>
      <c r="O49" s="56">
        <f t="shared" si="6"/>
        <v>0</v>
      </c>
      <c r="P49" s="56" t="b">
        <f t="shared" si="7"/>
        <v>0</v>
      </c>
    </row>
    <row r="50" spans="2:16" ht="23.25" customHeight="1">
      <c r="B50" s="70">
        <v>45</v>
      </c>
      <c r="C50" s="48"/>
      <c r="D50" s="47"/>
      <c r="E50" s="45"/>
      <c r="F50" s="44"/>
      <c r="G50" s="73"/>
      <c r="H50" s="43"/>
      <c r="I50" s="43"/>
      <c r="J50" s="73"/>
      <c r="K50" s="64"/>
      <c r="L50" s="73"/>
      <c r="M50" s="46"/>
      <c r="N50" s="56">
        <f t="shared" si="5"/>
        <v>0</v>
      </c>
      <c r="O50" s="56">
        <f t="shared" si="6"/>
        <v>0</v>
      </c>
      <c r="P50" s="56" t="b">
        <f t="shared" si="7"/>
        <v>0</v>
      </c>
    </row>
    <row r="51" spans="2:16" ht="23.25" customHeight="1">
      <c r="B51" s="70">
        <v>46</v>
      </c>
      <c r="C51" s="48"/>
      <c r="D51" s="47"/>
      <c r="E51" s="45"/>
      <c r="F51" s="44"/>
      <c r="G51" s="73"/>
      <c r="H51" s="43"/>
      <c r="I51" s="43"/>
      <c r="J51" s="73"/>
      <c r="K51" s="64"/>
      <c r="L51" s="73"/>
      <c r="M51" s="46"/>
      <c r="N51" s="56">
        <f t="shared" si="5"/>
        <v>0</v>
      </c>
      <c r="O51" s="56">
        <f t="shared" si="6"/>
        <v>0</v>
      </c>
      <c r="P51" s="56" t="b">
        <f t="shared" si="7"/>
        <v>0</v>
      </c>
    </row>
    <row r="52" spans="2:16" ht="23.25" customHeight="1">
      <c r="B52" s="70">
        <v>47</v>
      </c>
      <c r="C52" s="48"/>
      <c r="D52" s="47"/>
      <c r="E52" s="45"/>
      <c r="F52" s="44"/>
      <c r="G52" s="73"/>
      <c r="H52" s="43"/>
      <c r="I52" s="43"/>
      <c r="J52" s="73"/>
      <c r="K52" s="64"/>
      <c r="L52" s="73"/>
      <c r="M52" s="46"/>
      <c r="N52" s="56">
        <f t="shared" si="5"/>
        <v>0</v>
      </c>
      <c r="O52" s="56">
        <f t="shared" si="6"/>
        <v>0</v>
      </c>
      <c r="P52" s="56" t="b">
        <f t="shared" si="7"/>
        <v>0</v>
      </c>
    </row>
    <row r="53" spans="2:16" ht="23.25" customHeight="1">
      <c r="B53" s="70">
        <v>48</v>
      </c>
      <c r="C53" s="48"/>
      <c r="D53" s="47"/>
      <c r="E53" s="45"/>
      <c r="F53" s="44"/>
      <c r="G53" s="73"/>
      <c r="H53" s="43"/>
      <c r="I53" s="43"/>
      <c r="J53" s="73"/>
      <c r="K53" s="64"/>
      <c r="L53" s="73"/>
      <c r="M53" s="42"/>
      <c r="N53" s="56">
        <f t="shared" si="5"/>
        <v>0</v>
      </c>
      <c r="O53" s="56">
        <f t="shared" si="6"/>
        <v>0</v>
      </c>
      <c r="P53" s="56" t="b">
        <f t="shared" si="7"/>
        <v>0</v>
      </c>
    </row>
    <row r="54" spans="2:16" ht="23.25" customHeight="1">
      <c r="B54" s="70">
        <v>49</v>
      </c>
      <c r="C54" s="48"/>
      <c r="D54" s="47"/>
      <c r="E54" s="45"/>
      <c r="F54" s="44"/>
      <c r="G54" s="73"/>
      <c r="H54" s="43"/>
      <c r="I54" s="43"/>
      <c r="J54" s="73"/>
      <c r="K54" s="64"/>
      <c r="L54" s="73"/>
      <c r="M54" s="42"/>
      <c r="N54" s="56">
        <f t="shared" si="5"/>
        <v>0</v>
      </c>
      <c r="O54" s="56">
        <f t="shared" si="6"/>
        <v>0</v>
      </c>
      <c r="P54" s="56" t="b">
        <f t="shared" si="7"/>
        <v>0</v>
      </c>
    </row>
    <row r="55" spans="2:16" ht="23.25" customHeight="1">
      <c r="B55" s="70">
        <v>50</v>
      </c>
      <c r="C55" s="48"/>
      <c r="D55" s="47"/>
      <c r="E55" s="45"/>
      <c r="F55" s="44"/>
      <c r="G55" s="73"/>
      <c r="H55" s="43"/>
      <c r="I55" s="43"/>
      <c r="J55" s="73"/>
      <c r="K55" s="64"/>
      <c r="L55" s="73"/>
      <c r="M55" s="42"/>
      <c r="N55" s="56">
        <f t="shared" si="5"/>
        <v>0</v>
      </c>
      <c r="O55" s="56">
        <f t="shared" si="6"/>
        <v>0</v>
      </c>
      <c r="P55" s="56" t="b">
        <f t="shared" si="7"/>
        <v>0</v>
      </c>
    </row>
    <row r="56" spans="2:16" ht="23.25" customHeight="1">
      <c r="B56" s="70">
        <v>51</v>
      </c>
      <c r="C56" s="48"/>
      <c r="D56" s="47"/>
      <c r="E56" s="45"/>
      <c r="F56" s="44"/>
      <c r="G56" s="73"/>
      <c r="H56" s="43"/>
      <c r="I56" s="43"/>
      <c r="J56" s="73"/>
      <c r="K56" s="64"/>
      <c r="L56" s="73"/>
      <c r="M56" s="42"/>
      <c r="N56" s="56">
        <f t="shared" si="5"/>
        <v>0</v>
      </c>
      <c r="O56" s="56">
        <f t="shared" si="6"/>
        <v>0</v>
      </c>
      <c r="P56" s="56" t="b">
        <f t="shared" si="7"/>
        <v>0</v>
      </c>
    </row>
    <row r="57" spans="2:16" ht="23.25" customHeight="1">
      <c r="B57" s="70">
        <v>52</v>
      </c>
      <c r="C57" s="48"/>
      <c r="D57" s="47"/>
      <c r="E57" s="45"/>
      <c r="F57" s="44"/>
      <c r="G57" s="73"/>
      <c r="H57" s="43"/>
      <c r="I57" s="43"/>
      <c r="J57" s="73"/>
      <c r="K57" s="64"/>
      <c r="L57" s="73"/>
      <c r="M57" s="42"/>
      <c r="N57" s="56">
        <f t="shared" si="5"/>
        <v>0</v>
      </c>
      <c r="O57" s="56">
        <f t="shared" si="6"/>
        <v>0</v>
      </c>
      <c r="P57" s="56" t="b">
        <f t="shared" si="7"/>
        <v>0</v>
      </c>
    </row>
    <row r="58" spans="2:16" ht="23.25" customHeight="1">
      <c r="B58" s="70">
        <v>53</v>
      </c>
      <c r="C58" s="48"/>
      <c r="D58" s="47"/>
      <c r="E58" s="45"/>
      <c r="F58" s="44"/>
      <c r="G58" s="73"/>
      <c r="H58" s="43"/>
      <c r="I58" s="43"/>
      <c r="J58" s="73"/>
      <c r="K58" s="64"/>
      <c r="L58" s="73"/>
      <c r="M58" s="42"/>
      <c r="N58" s="56">
        <f t="shared" si="5"/>
        <v>0</v>
      </c>
      <c r="O58" s="56">
        <f t="shared" si="6"/>
        <v>0</v>
      </c>
      <c r="P58" s="56" t="b">
        <f t="shared" si="7"/>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F28:F58">
    <cfRule type="expression" dxfId="17" priority="29">
      <formula>$P6=TRUE</formula>
    </cfRule>
  </conditionalFormatting>
  <conditionalFormatting sqref="F8">
    <cfRule type="expression" dxfId="16" priority="26">
      <formula>$P8=TRUE</formula>
    </cfRule>
  </conditionalFormatting>
  <conditionalFormatting sqref="F9">
    <cfRule type="expression" dxfId="15" priority="18">
      <formula>$P16=TRUE</formula>
    </cfRule>
  </conditionalFormatting>
  <conditionalFormatting sqref="F8">
    <cfRule type="expression" dxfId="14" priority="16">
      <formula>$P8=TRUE</formula>
    </cfRule>
  </conditionalFormatting>
  <conditionalFormatting sqref="F9">
    <cfRule type="expression" dxfId="13" priority="8">
      <formula>$P16=TRUE</formula>
    </cfRule>
  </conditionalFormatting>
  <conditionalFormatting sqref="F9:F19">
    <cfRule type="expression" dxfId="12" priority="6">
      <formula>$P17=TRUE</formula>
    </cfRule>
  </conditionalFormatting>
  <conditionalFormatting sqref="F7">
    <cfRule type="expression" dxfId="11" priority="5">
      <formula>$P7=TRUE</formula>
    </cfRule>
  </conditionalFormatting>
  <conditionalFormatting sqref="F7">
    <cfRule type="expression" dxfId="10" priority="4">
      <formula>$P7=TRUE</formula>
    </cfRule>
  </conditionalFormatting>
  <conditionalFormatting sqref="F8">
    <cfRule type="expression" dxfId="9" priority="3">
      <formula>$P15=TRUE</formula>
    </cfRule>
  </conditionalFormatting>
  <conditionalFormatting sqref="F7">
    <cfRule type="expression" dxfId="8" priority="2">
      <formula>$P7=TRUE</formula>
    </cfRule>
  </conditionalFormatting>
  <conditionalFormatting sqref="F8">
    <cfRule type="expression" dxfId="7" priority="1">
      <formula>$P15=TRUE</formula>
    </cfRule>
  </conditionalFormatting>
  <dataValidations count="1">
    <dataValidation type="list" imeMode="on" allowBlank="1" showInputMessage="1" showErrorMessage="1" promptTitle="ドロップダウンリストから選択してください。" sqref="F28:F58 F6:F19" xr:uid="{00000000-0002-0000-0B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131</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150"/>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48"/>
      <c r="D8" s="47"/>
      <c r="E8" s="45"/>
      <c r="F8" s="44"/>
      <c r="G8" s="73"/>
      <c r="H8" s="43"/>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6" priority="2">
      <formula>$P6=TRUE</formula>
    </cfRule>
  </conditionalFormatting>
  <conditionalFormatting sqref="F7:F58">
    <cfRule type="expression" dxfId="5" priority="1">
      <formula>$P7=TRUE</formula>
    </cfRule>
  </conditionalFormatting>
  <dataValidations count="1">
    <dataValidation type="list" imeMode="on" allowBlank="1" showInputMessage="1" showErrorMessage="1" promptTitle="ドロップダウンリストから選択してください。" sqref="F6:F58" xr:uid="{00000000-0002-0000-0C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132</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48"/>
      <c r="D8" s="47"/>
      <c r="E8" s="45"/>
      <c r="F8" s="44"/>
      <c r="G8" s="73"/>
      <c r="H8" s="43"/>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4" priority="2">
      <formula>$P6=TRUE</formula>
    </cfRule>
  </conditionalFormatting>
  <conditionalFormatting sqref="F7:F58">
    <cfRule type="expression" dxfId="3" priority="1">
      <formula>$P7=TRUE</formula>
    </cfRule>
  </conditionalFormatting>
  <dataValidations count="1">
    <dataValidation type="list" imeMode="on" allowBlank="1" showInputMessage="1" showErrorMessage="1" promptTitle="ドロップダウンリストから選択してください。" sqref="F6:F58" xr:uid="{00000000-0002-0000-0D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1"/>
  <dimension ref="A2:E19"/>
  <sheetViews>
    <sheetView showGridLines="0" view="pageBreakPreview" topLeftCell="A10" zoomScale="70" zoomScaleNormal="85" zoomScaleSheetLayoutView="70" workbookViewId="0">
      <selection activeCell="L5" sqref="L5"/>
    </sheetView>
  </sheetViews>
  <sheetFormatPr defaultRowHeight="13.5"/>
  <cols>
    <col min="1" max="1" width="17.375" bestFit="1" customWidth="1"/>
    <col min="2" max="2" width="18.375" bestFit="1" customWidth="1"/>
    <col min="3" max="5" width="26.875" customWidth="1"/>
    <col min="6" max="6" width="15.125" customWidth="1"/>
  </cols>
  <sheetData>
    <row r="2" spans="1:5" ht="25.5" customHeight="1">
      <c r="A2" s="37" t="s">
        <v>47</v>
      </c>
      <c r="B2" s="37"/>
      <c r="C2" s="37"/>
      <c r="D2" s="37"/>
      <c r="E2" s="37"/>
    </row>
    <row r="3" spans="1:5">
      <c r="A3" s="1"/>
    </row>
    <row r="4" spans="1:5" ht="29.25" customHeight="1">
      <c r="A4" s="10"/>
      <c r="B4" s="13" t="s">
        <v>48</v>
      </c>
      <c r="C4" s="199" t="s">
        <v>34</v>
      </c>
      <c r="D4" s="199" t="s">
        <v>35</v>
      </c>
      <c r="E4" s="201" t="s">
        <v>17</v>
      </c>
    </row>
    <row r="5" spans="1:5" ht="29.25" customHeight="1">
      <c r="A5" s="12" t="s">
        <v>49</v>
      </c>
      <c r="B5" s="11"/>
      <c r="C5" s="200"/>
      <c r="D5" s="200"/>
      <c r="E5" s="202"/>
    </row>
    <row r="6" spans="1:5" ht="29.25" customHeight="1">
      <c r="A6" s="191" t="s">
        <v>50</v>
      </c>
      <c r="B6" s="192"/>
      <c r="C6" s="58">
        <f>人件費!O4</f>
        <v>0</v>
      </c>
      <c r="D6" s="58">
        <f>人件費!O5</f>
        <v>0</v>
      </c>
      <c r="E6" s="59">
        <f>SUM(C6:D6)</f>
        <v>0</v>
      </c>
    </row>
    <row r="7" spans="1:5" ht="29.25" customHeight="1">
      <c r="A7" s="193" t="s">
        <v>51</v>
      </c>
      <c r="B7" s="192"/>
      <c r="C7" s="58">
        <f>SUM(C8:C9)</f>
        <v>0</v>
      </c>
      <c r="D7" s="58">
        <f>SUM(D8:D9)</f>
        <v>0</v>
      </c>
      <c r="E7" s="59">
        <f t="shared" ref="E7:E16" si="0">SUM(C7:D7)</f>
        <v>0</v>
      </c>
    </row>
    <row r="8" spans="1:5" ht="29.25" customHeight="1">
      <c r="A8" s="197"/>
      <c r="B8" s="8" t="s">
        <v>52</v>
      </c>
      <c r="C8" s="58">
        <f>'家屋費（選挙事務所費）'!O4</f>
        <v>0</v>
      </c>
      <c r="D8" s="58">
        <f>'家屋費（選挙事務所費）'!O5</f>
        <v>0</v>
      </c>
      <c r="E8" s="59">
        <f t="shared" si="0"/>
        <v>0</v>
      </c>
    </row>
    <row r="9" spans="1:5" ht="29.25" customHeight="1">
      <c r="A9" s="198"/>
      <c r="B9" s="9" t="s">
        <v>53</v>
      </c>
      <c r="C9" s="58">
        <f>'家屋費（集合会場費等）'!O4</f>
        <v>0</v>
      </c>
      <c r="D9" s="58">
        <f>'家屋費（集合会場費等）'!O5</f>
        <v>0</v>
      </c>
      <c r="E9" s="59">
        <f t="shared" si="0"/>
        <v>0</v>
      </c>
    </row>
    <row r="10" spans="1:5" ht="29.25" customHeight="1">
      <c r="A10" s="191" t="s">
        <v>54</v>
      </c>
      <c r="B10" s="192"/>
      <c r="C10" s="58">
        <f>通信費!O4</f>
        <v>0</v>
      </c>
      <c r="D10" s="58">
        <f>通信費!O5</f>
        <v>0</v>
      </c>
      <c r="E10" s="59">
        <f t="shared" si="0"/>
        <v>0</v>
      </c>
    </row>
    <row r="11" spans="1:5" ht="29.25" customHeight="1">
      <c r="A11" s="191" t="s">
        <v>55</v>
      </c>
      <c r="B11" s="192"/>
      <c r="C11" s="58">
        <f>交通費!O4</f>
        <v>0</v>
      </c>
      <c r="D11" s="58">
        <f>交通費!O5</f>
        <v>0</v>
      </c>
      <c r="E11" s="59">
        <f t="shared" si="0"/>
        <v>0</v>
      </c>
    </row>
    <row r="12" spans="1:5" ht="29.25" customHeight="1">
      <c r="A12" s="191" t="s">
        <v>56</v>
      </c>
      <c r="B12" s="192"/>
      <c r="C12" s="58">
        <f>印刷費!O4</f>
        <v>0</v>
      </c>
      <c r="D12" s="58">
        <f>印刷費!O5</f>
        <v>0</v>
      </c>
      <c r="E12" s="59">
        <f t="shared" si="0"/>
        <v>0</v>
      </c>
    </row>
    <row r="13" spans="1:5" ht="29.25" customHeight="1">
      <c r="A13" s="191" t="s">
        <v>57</v>
      </c>
      <c r="B13" s="192"/>
      <c r="C13" s="58">
        <f>広告費!O4</f>
        <v>0</v>
      </c>
      <c r="D13" s="58">
        <f>広告費!O5</f>
        <v>0</v>
      </c>
      <c r="E13" s="59">
        <f t="shared" si="0"/>
        <v>0</v>
      </c>
    </row>
    <row r="14" spans="1:5" ht="29.25" customHeight="1">
      <c r="A14" s="191" t="s">
        <v>58</v>
      </c>
      <c r="B14" s="192"/>
      <c r="C14" s="58">
        <f>文具費!O4</f>
        <v>0</v>
      </c>
      <c r="D14" s="58">
        <f>文具費!O5</f>
        <v>0</v>
      </c>
      <c r="E14" s="59">
        <f t="shared" si="0"/>
        <v>0</v>
      </c>
    </row>
    <row r="15" spans="1:5" ht="29.25" customHeight="1">
      <c r="A15" s="191" t="s">
        <v>59</v>
      </c>
      <c r="B15" s="192"/>
      <c r="C15" s="58">
        <f>食料費!O4</f>
        <v>0</v>
      </c>
      <c r="D15" s="58">
        <f>食料費!O5</f>
        <v>0</v>
      </c>
      <c r="E15" s="59">
        <f t="shared" si="0"/>
        <v>0</v>
      </c>
    </row>
    <row r="16" spans="1:5" ht="29.25" customHeight="1">
      <c r="A16" s="191" t="s">
        <v>60</v>
      </c>
      <c r="B16" s="192"/>
      <c r="C16" s="58">
        <f>休泊費!O4</f>
        <v>0</v>
      </c>
      <c r="D16" s="58">
        <f>休泊費!O5</f>
        <v>0</v>
      </c>
      <c r="E16" s="59">
        <f t="shared" si="0"/>
        <v>0</v>
      </c>
    </row>
    <row r="17" spans="1:5" ht="29.25" customHeight="1">
      <c r="A17" s="193" t="s">
        <v>61</v>
      </c>
      <c r="B17" s="194"/>
      <c r="C17" s="60">
        <f>雑費!O4</f>
        <v>0</v>
      </c>
      <c r="D17" s="60">
        <f>雑費!O5</f>
        <v>0</v>
      </c>
      <c r="E17" s="61">
        <f>SUM(C17:D17)</f>
        <v>0</v>
      </c>
    </row>
    <row r="18" spans="1:5" ht="29.25" customHeight="1">
      <c r="A18" s="195" t="s">
        <v>17</v>
      </c>
      <c r="B18" s="196"/>
      <c r="C18" s="62">
        <f>SUM(C6:C7,C10:C17)</f>
        <v>0</v>
      </c>
      <c r="D18" s="62">
        <f>SUM(D6:D7,D10:D17)</f>
        <v>0</v>
      </c>
      <c r="E18" s="63">
        <f>SUM(C18:D18)</f>
        <v>0</v>
      </c>
    </row>
    <row r="19" spans="1:5">
      <c r="A19" s="1"/>
    </row>
  </sheetData>
  <mergeCells count="15">
    <mergeCell ref="C4:C5"/>
    <mergeCell ref="D4:D5"/>
    <mergeCell ref="E4:E5"/>
    <mergeCell ref="A6:B6"/>
    <mergeCell ref="A15:B15"/>
    <mergeCell ref="A16:B16"/>
    <mergeCell ref="A17:B17"/>
    <mergeCell ref="A18:B18"/>
    <mergeCell ref="A7:B7"/>
    <mergeCell ref="A8:A9"/>
    <mergeCell ref="A10:B10"/>
    <mergeCell ref="A11:B11"/>
    <mergeCell ref="A14:B14"/>
    <mergeCell ref="A12:B12"/>
    <mergeCell ref="A13:B13"/>
  </mergeCells>
  <phoneticPr fontId="1"/>
  <pageMargins left="0.74803149606299213" right="0.31496062992125984" top="0.74803149606299213" bottom="0.43307086614173229" header="0.31496062992125984" footer="0.31496062992125984"/>
  <pageSetup paperSize="9" orientation="landscape" cellComments="asDisplayed"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dimension ref="A1:N29"/>
  <sheetViews>
    <sheetView showGridLines="0" view="pageBreakPreview" topLeftCell="A7" zoomScale="70" zoomScaleNormal="100" zoomScaleSheetLayoutView="70" workbookViewId="0">
      <selection activeCell="D20" sqref="D20"/>
    </sheetView>
  </sheetViews>
  <sheetFormatPr defaultRowHeight="13.5"/>
  <cols>
    <col min="1" max="1" width="6" customWidth="1"/>
    <col min="2" max="2" width="16.5" customWidth="1"/>
    <col min="3" max="3" width="12.625" customWidth="1"/>
    <col min="4" max="4" width="14.5" customWidth="1"/>
    <col min="8" max="8" width="3.875" customWidth="1"/>
    <col min="11" max="11" width="3.875" customWidth="1"/>
    <col min="14" max="14" width="3.875" customWidth="1"/>
  </cols>
  <sheetData>
    <row r="1" spans="1:14" ht="41.25" customHeight="1">
      <c r="A1" s="15" t="s">
        <v>120</v>
      </c>
    </row>
    <row r="2" spans="1:14" s="7" customFormat="1" ht="29.25" customHeight="1">
      <c r="A2" s="216" t="s">
        <v>17</v>
      </c>
      <c r="B2" s="95" t="s">
        <v>117</v>
      </c>
      <c r="C2" s="206">
        <f>'支出内訳（一覧）'!C18</f>
        <v>0</v>
      </c>
      <c r="D2" s="207"/>
      <c r="E2" s="94" t="s">
        <v>19</v>
      </c>
      <c r="F2" s="106"/>
      <c r="G2" s="92"/>
      <c r="H2" s="92"/>
      <c r="I2" s="92"/>
      <c r="J2" s="92"/>
      <c r="K2" s="92"/>
      <c r="L2" s="92"/>
      <c r="M2" s="92"/>
      <c r="N2" s="107"/>
    </row>
    <row r="3" spans="1:14" s="7" customFormat="1" ht="29.25" customHeight="1">
      <c r="A3" s="217"/>
      <c r="B3" s="95" t="s">
        <v>118</v>
      </c>
      <c r="C3" s="206">
        <f>'支出内訳（一覧）'!D18</f>
        <v>0</v>
      </c>
      <c r="D3" s="207"/>
      <c r="E3" s="94" t="s">
        <v>19</v>
      </c>
      <c r="F3" s="106"/>
      <c r="G3" s="92"/>
      <c r="H3" s="92"/>
      <c r="I3" s="92"/>
      <c r="J3" s="92"/>
      <c r="K3" s="92"/>
      <c r="L3" s="92"/>
      <c r="M3" s="92"/>
      <c r="N3" s="107"/>
    </row>
    <row r="4" spans="1:14" s="7" customFormat="1" ht="29.25" customHeight="1">
      <c r="A4" s="218"/>
      <c r="B4" s="95" t="s">
        <v>17</v>
      </c>
      <c r="C4" s="206">
        <f>'支出内訳（一覧）'!E18</f>
        <v>0</v>
      </c>
      <c r="D4" s="207"/>
      <c r="E4" s="94" t="s">
        <v>19</v>
      </c>
      <c r="F4" s="106"/>
      <c r="G4" s="92"/>
      <c r="H4" s="92"/>
      <c r="I4" s="92"/>
      <c r="J4" s="92"/>
      <c r="K4" s="92"/>
      <c r="L4" s="92"/>
      <c r="M4" s="92"/>
      <c r="N4" s="107"/>
    </row>
    <row r="5" spans="1:14" s="7" customFormat="1" ht="29.25" customHeight="1">
      <c r="A5" s="219" t="s">
        <v>21</v>
      </c>
      <c r="B5" s="132" t="s">
        <v>117</v>
      </c>
      <c r="C5" s="210"/>
      <c r="D5" s="209"/>
      <c r="E5" s="94" t="s">
        <v>19</v>
      </c>
      <c r="F5" s="108"/>
      <c r="G5" s="93"/>
      <c r="H5" s="93"/>
      <c r="I5" s="93"/>
      <c r="J5" s="93"/>
      <c r="K5" s="93"/>
      <c r="L5" s="93"/>
      <c r="M5" s="93"/>
      <c r="N5" s="109"/>
    </row>
    <row r="6" spans="1:14" s="7" customFormat="1" ht="29.25" customHeight="1">
      <c r="A6" s="220"/>
      <c r="B6" s="132" t="s">
        <v>118</v>
      </c>
      <c r="C6" s="208"/>
      <c r="D6" s="209"/>
      <c r="E6" s="94" t="s">
        <v>19</v>
      </c>
      <c r="F6" s="108"/>
      <c r="G6" s="93"/>
      <c r="H6" s="93"/>
      <c r="I6" s="93"/>
      <c r="J6" s="93"/>
      <c r="K6" s="93"/>
      <c r="L6" s="93"/>
      <c r="M6" s="93"/>
      <c r="N6" s="109"/>
    </row>
    <row r="7" spans="1:14" s="7" customFormat="1" ht="29.25" customHeight="1">
      <c r="A7" s="221"/>
      <c r="B7" s="132" t="s">
        <v>17</v>
      </c>
      <c r="C7" s="208"/>
      <c r="D7" s="209"/>
      <c r="E7" s="94" t="s">
        <v>19</v>
      </c>
      <c r="F7" s="108"/>
      <c r="G7" s="93"/>
      <c r="H7" s="93"/>
      <c r="I7" s="93"/>
      <c r="J7" s="93"/>
      <c r="K7" s="93"/>
      <c r="L7" s="93"/>
      <c r="M7" s="93"/>
      <c r="N7" s="109"/>
    </row>
    <row r="8" spans="1:14" s="7" customFormat="1" ht="29.25" customHeight="1">
      <c r="A8" s="219" t="s">
        <v>36</v>
      </c>
      <c r="B8" s="132" t="s">
        <v>117</v>
      </c>
      <c r="C8" s="206">
        <f>C2+C5</f>
        <v>0</v>
      </c>
      <c r="D8" s="207"/>
      <c r="E8" s="94" t="s">
        <v>19</v>
      </c>
      <c r="F8" s="106"/>
      <c r="G8" s="92"/>
      <c r="H8" s="92"/>
      <c r="I8" s="92"/>
      <c r="J8" s="92"/>
      <c r="K8" s="92"/>
      <c r="L8" s="92"/>
      <c r="M8" s="92"/>
      <c r="N8" s="107"/>
    </row>
    <row r="9" spans="1:14" s="7" customFormat="1" ht="29.25" customHeight="1">
      <c r="A9" s="220"/>
      <c r="B9" s="132" t="s">
        <v>118</v>
      </c>
      <c r="C9" s="206">
        <f>C3+C6</f>
        <v>0</v>
      </c>
      <c r="D9" s="207"/>
      <c r="E9" s="94" t="s">
        <v>19</v>
      </c>
      <c r="F9" s="106"/>
      <c r="G9" s="92"/>
      <c r="H9" s="92"/>
      <c r="I9" s="92"/>
      <c r="J9" s="92"/>
      <c r="K9" s="92"/>
      <c r="L9" s="92"/>
      <c r="M9" s="92"/>
      <c r="N9" s="107"/>
    </row>
    <row r="10" spans="1:14" s="7" customFormat="1" ht="29.25" customHeight="1">
      <c r="A10" s="222"/>
      <c r="B10" s="133" t="s">
        <v>119</v>
      </c>
      <c r="C10" s="206">
        <f>C4+C7</f>
        <v>0</v>
      </c>
      <c r="D10" s="207"/>
      <c r="E10" s="94" t="s">
        <v>19</v>
      </c>
      <c r="F10" s="106"/>
      <c r="G10" s="92"/>
      <c r="H10" s="92"/>
      <c r="I10" s="92"/>
      <c r="J10" s="92"/>
      <c r="K10" s="92"/>
      <c r="L10" s="92"/>
      <c r="M10" s="92"/>
      <c r="N10" s="107"/>
    </row>
    <row r="11" spans="1:14" s="7" customFormat="1" ht="29.25" customHeight="1">
      <c r="A11" s="223" t="s">
        <v>116</v>
      </c>
      <c r="B11" s="224"/>
      <c r="C11" s="212" t="s">
        <v>37</v>
      </c>
      <c r="D11" s="212"/>
      <c r="E11" s="212"/>
      <c r="F11" s="212" t="s">
        <v>38</v>
      </c>
      <c r="G11" s="212"/>
      <c r="H11" s="212"/>
      <c r="I11" s="212" t="s">
        <v>39</v>
      </c>
      <c r="J11" s="212"/>
      <c r="K11" s="212"/>
      <c r="L11" s="212" t="s">
        <v>40</v>
      </c>
      <c r="M11" s="212"/>
      <c r="N11" s="212"/>
    </row>
    <row r="12" spans="1:14" s="7" customFormat="1" ht="29.25" customHeight="1">
      <c r="A12" s="225"/>
      <c r="B12" s="226"/>
      <c r="C12" s="212"/>
      <c r="D12" s="212"/>
      <c r="E12" s="212"/>
      <c r="F12" s="179" t="s">
        <v>41</v>
      </c>
      <c r="G12" s="179"/>
      <c r="H12" s="179"/>
      <c r="I12" s="179" t="s">
        <v>42</v>
      </c>
      <c r="J12" s="179"/>
      <c r="K12" s="179"/>
      <c r="L12" s="179" t="s">
        <v>43</v>
      </c>
      <c r="M12" s="179"/>
      <c r="N12" s="179"/>
    </row>
    <row r="13" spans="1:14" s="7" customFormat="1" ht="29.25" customHeight="1">
      <c r="A13" s="225"/>
      <c r="B13" s="226"/>
      <c r="C13" s="230" t="s">
        <v>44</v>
      </c>
      <c r="D13" s="231"/>
      <c r="E13" s="232"/>
      <c r="F13" s="233"/>
      <c r="G13" s="234"/>
      <c r="H13" s="153" t="s">
        <v>19</v>
      </c>
      <c r="I13" s="203"/>
      <c r="J13" s="204"/>
      <c r="K13" s="153" t="s">
        <v>45</v>
      </c>
      <c r="L13" s="203">
        <f>F13*I13</f>
        <v>0</v>
      </c>
      <c r="M13" s="204"/>
      <c r="N13" s="153" t="s">
        <v>19</v>
      </c>
    </row>
    <row r="14" spans="1:14" s="7" customFormat="1" ht="29.25" customHeight="1">
      <c r="A14" s="225"/>
      <c r="B14" s="226"/>
      <c r="C14" s="229" t="s">
        <v>46</v>
      </c>
      <c r="D14" s="229"/>
      <c r="E14" s="229"/>
      <c r="F14" s="203"/>
      <c r="G14" s="204"/>
      <c r="H14" s="153" t="s">
        <v>19</v>
      </c>
      <c r="I14" s="203"/>
      <c r="J14" s="204"/>
      <c r="K14" s="153" t="s">
        <v>45</v>
      </c>
      <c r="L14" s="203">
        <f>F14*I14</f>
        <v>0</v>
      </c>
      <c r="M14" s="204"/>
      <c r="N14" s="153" t="s">
        <v>19</v>
      </c>
    </row>
    <row r="15" spans="1:14" s="7" customFormat="1" ht="29.25" customHeight="1">
      <c r="A15" s="227"/>
      <c r="B15" s="228"/>
      <c r="C15" s="179" t="s">
        <v>17</v>
      </c>
      <c r="D15" s="179"/>
      <c r="E15" s="179"/>
      <c r="F15" s="213"/>
      <c r="G15" s="214"/>
      <c r="H15" s="215"/>
      <c r="I15" s="213"/>
      <c r="J15" s="214"/>
      <c r="K15" s="215"/>
      <c r="L15" s="211">
        <f>SUM(L13:L14)</f>
        <v>0</v>
      </c>
      <c r="M15" s="203"/>
      <c r="N15" s="154" t="s">
        <v>19</v>
      </c>
    </row>
    <row r="16" spans="1:14" ht="14.25">
      <c r="A16" s="70"/>
      <c r="B16" s="86" t="s">
        <v>103</v>
      </c>
      <c r="C16" s="87"/>
      <c r="D16" s="41"/>
      <c r="E16" s="41"/>
      <c r="F16" s="41"/>
      <c r="G16" s="41"/>
      <c r="H16" s="41"/>
      <c r="I16" s="41"/>
      <c r="J16" s="41"/>
      <c r="K16" s="41"/>
    </row>
    <row r="17" spans="1:14" ht="14.25">
      <c r="A17" s="70"/>
      <c r="B17" s="151" t="s">
        <v>104</v>
      </c>
      <c r="C17" s="152"/>
      <c r="D17" s="141"/>
      <c r="E17" s="41"/>
      <c r="F17" s="41"/>
      <c r="G17" s="41"/>
      <c r="H17" s="41"/>
      <c r="I17" s="41"/>
      <c r="J17" s="41"/>
      <c r="K17" s="41"/>
    </row>
    <row r="18" spans="1:14" ht="14.25">
      <c r="A18" s="70"/>
      <c r="B18" s="87"/>
      <c r="C18" s="86" t="s">
        <v>105</v>
      </c>
      <c r="D18" s="41"/>
      <c r="E18" s="41"/>
      <c r="F18" s="41"/>
      <c r="G18" s="41"/>
      <c r="H18" s="41"/>
      <c r="I18" s="41"/>
      <c r="J18" s="41"/>
      <c r="K18" s="41"/>
    </row>
    <row r="19" spans="1:14" ht="14.25">
      <c r="A19" s="70"/>
      <c r="B19" s="87"/>
      <c r="C19" s="86" t="s">
        <v>106</v>
      </c>
      <c r="D19" s="41" t="s">
        <v>145</v>
      </c>
      <c r="E19" s="41"/>
      <c r="F19" s="41"/>
      <c r="G19" s="41"/>
      <c r="H19" s="41"/>
      <c r="I19" s="41"/>
      <c r="J19" s="41"/>
      <c r="K19" s="41"/>
    </row>
    <row r="20" spans="1:14" ht="14.25">
      <c r="A20" s="70"/>
      <c r="B20" s="87"/>
      <c r="C20" s="151" t="s">
        <v>107</v>
      </c>
      <c r="D20" s="41"/>
      <c r="E20" s="41"/>
      <c r="F20" s="41"/>
      <c r="G20" s="41"/>
      <c r="H20" s="141"/>
      <c r="I20" s="41"/>
      <c r="J20" s="41"/>
      <c r="K20" s="41"/>
    </row>
    <row r="21" spans="1:14" ht="13.5" customHeight="1">
      <c r="A21" s="205" t="s">
        <v>121</v>
      </c>
      <c r="B21" s="205"/>
      <c r="C21" s="205"/>
      <c r="D21" s="205"/>
      <c r="E21" s="205"/>
      <c r="F21" s="205"/>
      <c r="G21" s="205"/>
      <c r="H21" s="205"/>
      <c r="I21" s="205"/>
      <c r="J21" s="205"/>
      <c r="K21" s="205"/>
      <c r="L21" s="205"/>
      <c r="M21" s="205"/>
      <c r="N21" s="205"/>
    </row>
    <row r="22" spans="1:14" ht="23.25" customHeight="1">
      <c r="A22" s="205"/>
      <c r="B22" s="205"/>
      <c r="C22" s="205"/>
      <c r="D22" s="205"/>
      <c r="E22" s="205"/>
      <c r="F22" s="205"/>
      <c r="G22" s="205"/>
      <c r="H22" s="205"/>
      <c r="I22" s="205"/>
      <c r="J22" s="205"/>
      <c r="K22" s="205"/>
      <c r="L22" s="205"/>
      <c r="M22" s="205"/>
      <c r="N22" s="205"/>
    </row>
    <row r="23" spans="1:14" ht="27.75" customHeight="1">
      <c r="A23" s="205"/>
      <c r="B23" s="205"/>
      <c r="C23" s="205"/>
      <c r="D23" s="205"/>
      <c r="E23" s="205"/>
      <c r="F23" s="205"/>
      <c r="G23" s="205"/>
      <c r="H23" s="205"/>
      <c r="I23" s="205"/>
      <c r="J23" s="205"/>
      <c r="K23" s="205"/>
      <c r="L23" s="205"/>
      <c r="M23" s="205"/>
      <c r="N23" s="205"/>
    </row>
    <row r="24" spans="1:14">
      <c r="A24" s="205"/>
      <c r="B24" s="205"/>
      <c r="C24" s="205"/>
      <c r="D24" s="205"/>
      <c r="E24" s="205"/>
      <c r="F24" s="205"/>
      <c r="G24" s="205"/>
      <c r="H24" s="205"/>
      <c r="I24" s="205"/>
      <c r="J24" s="205"/>
      <c r="K24" s="205"/>
      <c r="L24" s="205"/>
      <c r="M24" s="205"/>
      <c r="N24" s="205"/>
    </row>
    <row r="25" spans="1:14">
      <c r="A25" s="205"/>
      <c r="B25" s="205"/>
      <c r="C25" s="205"/>
      <c r="D25" s="205"/>
      <c r="E25" s="205"/>
      <c r="F25" s="205"/>
      <c r="G25" s="205"/>
      <c r="H25" s="205"/>
      <c r="I25" s="205"/>
      <c r="J25" s="205"/>
      <c r="K25" s="205"/>
      <c r="L25" s="205"/>
      <c r="M25" s="205"/>
      <c r="N25" s="205"/>
    </row>
    <row r="26" spans="1:14">
      <c r="A26" s="205"/>
      <c r="B26" s="205"/>
      <c r="C26" s="205"/>
      <c r="D26" s="205"/>
      <c r="E26" s="205"/>
      <c r="F26" s="205"/>
      <c r="G26" s="205"/>
      <c r="H26" s="205"/>
      <c r="I26" s="205"/>
      <c r="J26" s="205"/>
      <c r="K26" s="205"/>
      <c r="L26" s="205"/>
      <c r="M26" s="205"/>
      <c r="N26" s="205"/>
    </row>
    <row r="27" spans="1:14">
      <c r="A27" s="205"/>
      <c r="B27" s="205"/>
      <c r="C27" s="205"/>
      <c r="D27" s="205"/>
      <c r="E27" s="205"/>
      <c r="F27" s="205"/>
      <c r="G27" s="205"/>
      <c r="H27" s="205"/>
      <c r="I27" s="205"/>
      <c r="J27" s="205"/>
      <c r="K27" s="205"/>
      <c r="L27" s="205"/>
      <c r="M27" s="205"/>
      <c r="N27" s="205"/>
    </row>
    <row r="28" spans="1:14">
      <c r="A28" s="205"/>
      <c r="B28" s="205"/>
      <c r="C28" s="205"/>
      <c r="D28" s="205"/>
      <c r="E28" s="205"/>
      <c r="F28" s="205"/>
      <c r="G28" s="205"/>
      <c r="H28" s="205"/>
      <c r="I28" s="205"/>
      <c r="J28" s="205"/>
      <c r="K28" s="205"/>
      <c r="L28" s="205"/>
      <c r="M28" s="205"/>
      <c r="N28" s="205"/>
    </row>
    <row r="29" spans="1:14">
      <c r="A29" s="205"/>
      <c r="B29" s="205"/>
      <c r="C29" s="205"/>
      <c r="D29" s="205"/>
      <c r="E29" s="205"/>
      <c r="F29" s="205"/>
      <c r="G29" s="205"/>
      <c r="H29" s="205"/>
      <c r="I29" s="205"/>
      <c r="J29" s="205"/>
      <c r="K29" s="205"/>
      <c r="L29" s="205"/>
      <c r="M29" s="205"/>
      <c r="N29" s="205"/>
    </row>
  </sheetData>
  <mergeCells count="33">
    <mergeCell ref="F13:G13"/>
    <mergeCell ref="L11:N11"/>
    <mergeCell ref="L13:M13"/>
    <mergeCell ref="F15:H15"/>
    <mergeCell ref="I15:K15"/>
    <mergeCell ref="A2:A4"/>
    <mergeCell ref="A5:A7"/>
    <mergeCell ref="A8:A10"/>
    <mergeCell ref="A11:B15"/>
    <mergeCell ref="C11:E12"/>
    <mergeCell ref="C14:E14"/>
    <mergeCell ref="C15:E15"/>
    <mergeCell ref="C13:E13"/>
    <mergeCell ref="F11:H11"/>
    <mergeCell ref="F12:H12"/>
    <mergeCell ref="I11:K11"/>
    <mergeCell ref="I12:K12"/>
    <mergeCell ref="L12:N12"/>
    <mergeCell ref="I13:J13"/>
    <mergeCell ref="A21:N29"/>
    <mergeCell ref="C2:D2"/>
    <mergeCell ref="C10:D10"/>
    <mergeCell ref="C9:D9"/>
    <mergeCell ref="C8:D8"/>
    <mergeCell ref="C7:D7"/>
    <mergeCell ref="C6:D6"/>
    <mergeCell ref="C5:D5"/>
    <mergeCell ref="C4:D4"/>
    <mergeCell ref="C3:D3"/>
    <mergeCell ref="F14:G14"/>
    <mergeCell ref="I14:J14"/>
    <mergeCell ref="L14:M14"/>
    <mergeCell ref="L15:M15"/>
  </mergeCells>
  <phoneticPr fontId="1"/>
  <pageMargins left="0.74803149606299213" right="0.31496062992125984" top="0.74803149606299213" bottom="0.43307086614173229" header="0.31496062992125984" footer="0.31496062992125984"/>
  <pageSetup paperSize="9" scale="83" orientation="landscape" cellComments="asDisplayed"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N24"/>
  <sheetViews>
    <sheetView showGridLines="0" view="pageBreakPreview" topLeftCell="A7" zoomScale="70" zoomScaleNormal="75" zoomScaleSheetLayoutView="70" workbookViewId="0">
      <selection activeCell="C14" sqref="C14:F15"/>
    </sheetView>
  </sheetViews>
  <sheetFormatPr defaultColWidth="9" defaultRowHeight="12"/>
  <cols>
    <col min="1" max="1" width="3.75" style="3" customWidth="1"/>
    <col min="2" max="2" width="9" style="3"/>
    <col min="3" max="3" width="12" style="3" customWidth="1"/>
    <col min="4" max="4" width="9.875" style="3" customWidth="1"/>
    <col min="5" max="5" width="9" style="3"/>
    <col min="6" max="6" width="2.625" style="3" customWidth="1"/>
    <col min="7" max="7" width="16.25" style="3" customWidth="1"/>
    <col min="8" max="8" width="19" style="3" customWidth="1"/>
    <col min="9" max="9" width="48.5" style="3" customWidth="1"/>
    <col min="10" max="10" width="6.375" style="3" customWidth="1"/>
    <col min="11" max="13" width="9" style="88"/>
    <col min="14" max="16384" width="9" style="3"/>
  </cols>
  <sheetData>
    <row r="1" spans="1:14" ht="27" customHeight="1">
      <c r="B1" s="235" t="s">
        <v>72</v>
      </c>
      <c r="C1" s="235"/>
      <c r="D1" s="235"/>
      <c r="E1" s="235"/>
      <c r="F1" s="235"/>
      <c r="G1" s="235"/>
      <c r="H1" s="235"/>
      <c r="I1" s="235"/>
    </row>
    <row r="2" spans="1:14" ht="10.5" customHeight="1">
      <c r="B2" s="28"/>
      <c r="C2" s="28"/>
      <c r="D2" s="28"/>
      <c r="E2" s="28"/>
      <c r="F2" s="28"/>
      <c r="G2" s="28"/>
      <c r="H2" s="28"/>
      <c r="I2" s="28"/>
    </row>
    <row r="3" spans="1:14" ht="18" customHeight="1">
      <c r="B3" s="236" t="s">
        <v>73</v>
      </c>
      <c r="C3" s="236"/>
      <c r="D3" s="250" t="s">
        <v>74</v>
      </c>
      <c r="E3" s="251"/>
      <c r="F3" s="252"/>
      <c r="G3" s="236" t="s">
        <v>75</v>
      </c>
      <c r="H3" s="236" t="s">
        <v>76</v>
      </c>
      <c r="I3" s="248" t="s">
        <v>108</v>
      </c>
      <c r="J3" s="33"/>
      <c r="K3" s="114" t="s">
        <v>77</v>
      </c>
    </row>
    <row r="4" spans="1:14" ht="18" customHeight="1">
      <c r="B4" s="237"/>
      <c r="C4" s="237"/>
      <c r="D4" s="253"/>
      <c r="E4" s="254"/>
      <c r="F4" s="255"/>
      <c r="G4" s="237"/>
      <c r="H4" s="237"/>
      <c r="I4" s="249"/>
      <c r="J4" s="33"/>
      <c r="K4" s="114" t="s">
        <v>78</v>
      </c>
    </row>
    <row r="5" spans="1:14" ht="33.75" customHeight="1">
      <c r="B5" s="243"/>
      <c r="C5" s="243"/>
      <c r="D5" s="240"/>
      <c r="E5" s="241"/>
      <c r="F5" s="82" t="s">
        <v>139</v>
      </c>
      <c r="G5" s="35"/>
      <c r="H5" s="83"/>
      <c r="I5" s="36"/>
      <c r="J5" s="33"/>
      <c r="K5" s="114">
        <f>IF(D5&lt;&gt;"",1,0)</f>
        <v>0</v>
      </c>
      <c r="L5" s="114">
        <f>IF(G5&lt;&gt;"",1,0)</f>
        <v>0</v>
      </c>
      <c r="M5" s="114" t="b">
        <f>K5&lt;&gt;L5</f>
        <v>0</v>
      </c>
      <c r="N5" s="115"/>
    </row>
    <row r="6" spans="1:14" ht="33.75" customHeight="1">
      <c r="B6" s="243"/>
      <c r="C6" s="243"/>
      <c r="D6" s="240"/>
      <c r="E6" s="241"/>
      <c r="F6" s="4"/>
      <c r="G6" s="35"/>
      <c r="H6" s="36"/>
      <c r="I6" s="36"/>
      <c r="J6" s="33"/>
      <c r="K6" s="114">
        <f t="shared" ref="K6:K12" si="0">IF(D6&lt;&gt;"",1,0)</f>
        <v>0</v>
      </c>
      <c r="L6" s="114">
        <f t="shared" ref="L6:L12" si="1">IF(G6&lt;&gt;"",1,0)</f>
        <v>0</v>
      </c>
      <c r="M6" s="114" t="b">
        <f t="shared" ref="M6:M12" si="2">K6&lt;&gt;L6</f>
        <v>0</v>
      </c>
      <c r="N6" s="115"/>
    </row>
    <row r="7" spans="1:14" ht="33.75" customHeight="1">
      <c r="B7" s="256"/>
      <c r="C7" s="257"/>
      <c r="D7" s="240"/>
      <c r="E7" s="241"/>
      <c r="F7" s="4"/>
      <c r="G7" s="35"/>
      <c r="H7" s="83"/>
      <c r="I7" s="36"/>
      <c r="J7" s="33"/>
      <c r="K7" s="114">
        <f t="shared" si="0"/>
        <v>0</v>
      </c>
      <c r="L7" s="114">
        <f t="shared" si="1"/>
        <v>0</v>
      </c>
      <c r="M7" s="114" t="b">
        <f t="shared" si="2"/>
        <v>0</v>
      </c>
      <c r="N7" s="115"/>
    </row>
    <row r="8" spans="1:14" ht="33.75" customHeight="1">
      <c r="B8" s="256"/>
      <c r="C8" s="257"/>
      <c r="D8" s="240"/>
      <c r="E8" s="241"/>
      <c r="F8" s="4"/>
      <c r="G8" s="35"/>
      <c r="H8" s="83"/>
      <c r="I8" s="36"/>
      <c r="J8" s="33"/>
      <c r="K8" s="114">
        <f t="shared" si="0"/>
        <v>0</v>
      </c>
      <c r="L8" s="114">
        <f t="shared" si="1"/>
        <v>0</v>
      </c>
      <c r="M8" s="114" t="b">
        <f t="shared" si="2"/>
        <v>0</v>
      </c>
      <c r="N8" s="115"/>
    </row>
    <row r="9" spans="1:14" ht="33.75" customHeight="1">
      <c r="B9" s="243"/>
      <c r="C9" s="243"/>
      <c r="D9" s="240"/>
      <c r="E9" s="241"/>
      <c r="F9" s="4"/>
      <c r="G9" s="35"/>
      <c r="H9" s="36"/>
      <c r="I9" s="36"/>
      <c r="J9" s="33"/>
      <c r="K9" s="114">
        <f t="shared" si="0"/>
        <v>0</v>
      </c>
      <c r="L9" s="114">
        <f t="shared" si="1"/>
        <v>0</v>
      </c>
      <c r="M9" s="114" t="b">
        <f t="shared" si="2"/>
        <v>0</v>
      </c>
      <c r="N9" s="115"/>
    </row>
    <row r="10" spans="1:14" ht="33.75" customHeight="1">
      <c r="B10" s="243"/>
      <c r="C10" s="243"/>
      <c r="D10" s="240"/>
      <c r="E10" s="241"/>
      <c r="F10" s="4"/>
      <c r="G10" s="35"/>
      <c r="H10" s="36"/>
      <c r="I10" s="36"/>
      <c r="J10" s="33"/>
      <c r="K10" s="114">
        <f t="shared" si="0"/>
        <v>0</v>
      </c>
      <c r="L10" s="114">
        <f t="shared" si="1"/>
        <v>0</v>
      </c>
      <c r="M10" s="114" t="b">
        <f t="shared" si="2"/>
        <v>0</v>
      </c>
      <c r="N10" s="115"/>
    </row>
    <row r="11" spans="1:14" ht="33.75" customHeight="1">
      <c r="B11" s="243"/>
      <c r="C11" s="243"/>
      <c r="D11" s="240"/>
      <c r="E11" s="241"/>
      <c r="F11" s="4"/>
      <c r="G11" s="35"/>
      <c r="H11" s="36"/>
      <c r="I11" s="36"/>
      <c r="J11" s="33"/>
      <c r="K11" s="114">
        <f t="shared" si="0"/>
        <v>0</v>
      </c>
      <c r="L11" s="114">
        <f t="shared" si="1"/>
        <v>0</v>
      </c>
      <c r="M11" s="114" t="b">
        <f t="shared" si="2"/>
        <v>0</v>
      </c>
      <c r="N11" s="115"/>
    </row>
    <row r="12" spans="1:14" ht="33.75" customHeight="1">
      <c r="B12" s="243"/>
      <c r="C12" s="243"/>
      <c r="D12" s="240"/>
      <c r="E12" s="241"/>
      <c r="F12" s="4"/>
      <c r="G12" s="35"/>
      <c r="H12" s="36"/>
      <c r="I12" s="36"/>
      <c r="J12" s="33"/>
      <c r="K12" s="114">
        <f t="shared" si="0"/>
        <v>0</v>
      </c>
      <c r="L12" s="114">
        <f t="shared" si="1"/>
        <v>0</v>
      </c>
      <c r="M12" s="114" t="b">
        <f t="shared" si="2"/>
        <v>0</v>
      </c>
      <c r="N12" s="115"/>
    </row>
    <row r="13" spans="1:14" ht="5.25" customHeight="1">
      <c r="J13" s="33"/>
      <c r="K13" s="115"/>
      <c r="L13" s="115"/>
      <c r="M13" s="115"/>
      <c r="N13" s="115"/>
    </row>
    <row r="14" spans="1:14" ht="15" customHeight="1">
      <c r="A14" s="65"/>
      <c r="B14" s="238" t="s">
        <v>79</v>
      </c>
      <c r="C14" s="246" t="str">
        <f>表紙!E5&amp;表紙!G5&amp;表紙!I5&amp;表紙!J5&amp;表紙!L5&amp;表紙!M5&amp;表紙!O5</f>
        <v>令和８年４月１９日執行</v>
      </c>
      <c r="D14" s="246"/>
      <c r="E14" s="246"/>
      <c r="F14" s="246"/>
      <c r="G14" s="242" t="str">
        <f>表紙!R5</f>
        <v>　　那珂川町議会議員選挙</v>
      </c>
      <c r="H14" s="242"/>
      <c r="I14" s="242"/>
      <c r="J14" s="33"/>
      <c r="K14" s="115"/>
      <c r="L14" s="115"/>
      <c r="M14" s="115"/>
      <c r="N14" s="115"/>
    </row>
    <row r="15" spans="1:14" ht="15" customHeight="1">
      <c r="A15" s="65"/>
      <c r="B15" s="238"/>
      <c r="C15" s="246"/>
      <c r="D15" s="246"/>
      <c r="E15" s="246"/>
      <c r="F15" s="246"/>
      <c r="G15" s="242"/>
      <c r="H15" s="242"/>
      <c r="I15" s="242"/>
      <c r="J15" s="33"/>
      <c r="K15" s="115"/>
      <c r="L15" s="115"/>
      <c r="M15" s="115"/>
      <c r="N15" s="115"/>
    </row>
    <row r="16" spans="1:14" ht="12" customHeight="1">
      <c r="A16" s="65"/>
      <c r="B16" s="238" t="s">
        <v>80</v>
      </c>
      <c r="C16" s="239" t="s">
        <v>81</v>
      </c>
      <c r="D16" s="239"/>
      <c r="E16" s="238" t="s">
        <v>82</v>
      </c>
      <c r="F16" s="66"/>
      <c r="G16" s="238"/>
      <c r="H16" s="238"/>
      <c r="I16" s="113"/>
      <c r="J16" s="33"/>
    </row>
    <row r="17" spans="1:10" ht="14.25" customHeight="1">
      <c r="A17" s="65"/>
      <c r="B17" s="238"/>
      <c r="C17" s="239"/>
      <c r="D17" s="239"/>
      <c r="E17" s="238"/>
      <c r="F17" s="66"/>
      <c r="G17" s="247"/>
      <c r="H17" s="247"/>
      <c r="I17" s="142"/>
      <c r="J17" s="33"/>
    </row>
    <row r="18" spans="1:10" ht="6.75" customHeight="1">
      <c r="A18" s="65"/>
      <c r="B18" s="66"/>
      <c r="C18" s="66"/>
      <c r="D18" s="66"/>
      <c r="E18" s="66"/>
      <c r="F18" s="66"/>
      <c r="G18" s="113"/>
      <c r="H18" s="113"/>
      <c r="I18" s="142"/>
      <c r="J18" s="33"/>
    </row>
    <row r="19" spans="1:10" ht="6" customHeight="1">
      <c r="A19" s="65"/>
      <c r="B19" s="238" t="s">
        <v>83</v>
      </c>
      <c r="C19" s="245" t="s">
        <v>84</v>
      </c>
      <c r="D19" s="245"/>
      <c r="E19" s="238" t="s">
        <v>82</v>
      </c>
      <c r="F19" s="66"/>
      <c r="G19" s="238"/>
      <c r="H19" s="238"/>
      <c r="I19" s="142"/>
      <c r="J19" s="33"/>
    </row>
    <row r="20" spans="1:10" ht="15" customHeight="1">
      <c r="A20" s="65"/>
      <c r="B20" s="238"/>
      <c r="C20" s="245"/>
      <c r="D20" s="245"/>
      <c r="E20" s="238"/>
      <c r="F20" s="66"/>
      <c r="G20" s="247"/>
      <c r="H20" s="247"/>
      <c r="I20" s="142"/>
    </row>
    <row r="21" spans="1:10" ht="6" customHeight="1"/>
    <row r="22" spans="1:10" ht="13.5" customHeight="1">
      <c r="B22" s="3" t="s">
        <v>85</v>
      </c>
    </row>
    <row r="23" spans="1:10" ht="17.25" customHeight="1">
      <c r="B23" s="68" t="s">
        <v>14</v>
      </c>
      <c r="C23" s="244" t="s">
        <v>109</v>
      </c>
      <c r="D23" s="244"/>
      <c r="E23" s="244"/>
      <c r="F23" s="244"/>
      <c r="G23" s="244"/>
      <c r="H23" s="244"/>
      <c r="I23" s="244"/>
    </row>
    <row r="24" spans="1:10" ht="17.25" customHeight="1">
      <c r="B24" s="68" t="s">
        <v>86</v>
      </c>
      <c r="C24" s="244" t="s">
        <v>110</v>
      </c>
      <c r="D24" s="244"/>
      <c r="E24" s="244"/>
      <c r="F24" s="244"/>
      <c r="G24" s="244"/>
      <c r="H24" s="244"/>
      <c r="I24" s="244"/>
    </row>
  </sheetData>
  <mergeCells count="35">
    <mergeCell ref="C24:I24"/>
    <mergeCell ref="I3:I4"/>
    <mergeCell ref="B11:C11"/>
    <mergeCell ref="D11:E11"/>
    <mergeCell ref="B19:B20"/>
    <mergeCell ref="B12:C12"/>
    <mergeCell ref="D12:E12"/>
    <mergeCell ref="E19:E20"/>
    <mergeCell ref="B10:C10"/>
    <mergeCell ref="B3:C4"/>
    <mergeCell ref="D3:F4"/>
    <mergeCell ref="B7:C7"/>
    <mergeCell ref="D7:E7"/>
    <mergeCell ref="B5:C5"/>
    <mergeCell ref="D6:E6"/>
    <mergeCell ref="B8:C8"/>
    <mergeCell ref="C23:I23"/>
    <mergeCell ref="D5:E5"/>
    <mergeCell ref="C19:D20"/>
    <mergeCell ref="C14:F15"/>
    <mergeCell ref="G16:H17"/>
    <mergeCell ref="G19:H20"/>
    <mergeCell ref="B1:I1"/>
    <mergeCell ref="G3:G4"/>
    <mergeCell ref="H3:H4"/>
    <mergeCell ref="B16:B17"/>
    <mergeCell ref="C16:D17"/>
    <mergeCell ref="E16:E17"/>
    <mergeCell ref="D10:E10"/>
    <mergeCell ref="G14:I15"/>
    <mergeCell ref="B14:B15"/>
    <mergeCell ref="B9:C9"/>
    <mergeCell ref="D9:E9"/>
    <mergeCell ref="B6:C6"/>
    <mergeCell ref="D8:E8"/>
  </mergeCells>
  <phoneticPr fontId="1"/>
  <conditionalFormatting sqref="G5 G7 G9:G12">
    <cfRule type="expression" dxfId="2" priority="3">
      <formula>M5=TRUE</formula>
    </cfRule>
  </conditionalFormatting>
  <conditionalFormatting sqref="G6">
    <cfRule type="expression" dxfId="1" priority="2">
      <formula>M6=TRUE</formula>
    </cfRule>
  </conditionalFormatting>
  <conditionalFormatting sqref="G8">
    <cfRule type="expression" dxfId="0" priority="1">
      <formula>M8=TRUE</formula>
    </cfRule>
  </conditionalFormatting>
  <dataValidations count="1">
    <dataValidation type="list" allowBlank="1" showInputMessage="1" showErrorMessage="1" sqref="G5:G12" xr:uid="{00000000-0002-0000-1000-000000000000}">
      <formula1>$K$3:$K$4</formula1>
    </dataValidation>
  </dataValidations>
  <pageMargins left="0.74803149606299213" right="0.31496062992125984" top="0.74803149606299213" bottom="0.43307086614173229" header="0.31496062992125984" footer="0.31496062992125984"/>
  <pageSetup paperSize="9" orientation="landscape" cellComments="asDisplayed" r:id="rId1"/>
  <rowBreaks count="1" manualBreakCount="1">
    <brk id="27" max="8"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B1:I27"/>
  <sheetViews>
    <sheetView showGridLines="0" tabSelected="1" view="pageBreakPreview" zoomScale="85" zoomScaleNormal="115" zoomScaleSheetLayoutView="85" workbookViewId="0">
      <selection activeCell="C12" sqref="C12:E12"/>
    </sheetView>
  </sheetViews>
  <sheetFormatPr defaultColWidth="9.125" defaultRowHeight="13.5"/>
  <cols>
    <col min="1" max="1" width="4.5" style="6" customWidth="1"/>
    <col min="2" max="2" width="5.5" style="6" customWidth="1"/>
    <col min="3" max="3" width="17.75" style="6" customWidth="1"/>
    <col min="4" max="4" width="6.5" style="6" customWidth="1"/>
    <col min="5" max="5" width="13.25" style="6" customWidth="1"/>
    <col min="6" max="9" width="17.25" style="6" customWidth="1"/>
    <col min="10" max="16384" width="9.125" style="6"/>
  </cols>
  <sheetData>
    <row r="1" spans="2:9" ht="33" customHeight="1">
      <c r="B1" s="260" t="s">
        <v>88</v>
      </c>
      <c r="C1" s="260"/>
      <c r="D1" s="260"/>
      <c r="E1" s="260"/>
      <c r="F1" s="260"/>
      <c r="G1" s="260"/>
      <c r="H1" s="260"/>
      <c r="I1" s="260"/>
    </row>
    <row r="2" spans="2:9" ht="24.75" customHeight="1">
      <c r="B2" s="261" t="s">
        <v>89</v>
      </c>
      <c r="C2" s="261"/>
      <c r="D2" s="261"/>
      <c r="E2" s="261"/>
      <c r="F2" s="261"/>
      <c r="G2" s="261" t="s">
        <v>90</v>
      </c>
      <c r="H2" s="261"/>
      <c r="I2" s="261"/>
    </row>
    <row r="3" spans="2:9" ht="24.75" customHeight="1">
      <c r="B3" s="264"/>
      <c r="C3" s="265"/>
      <c r="D3" s="265"/>
      <c r="E3" s="265"/>
      <c r="F3" s="266"/>
      <c r="G3" s="268"/>
      <c r="H3" s="268"/>
      <c r="I3" s="269"/>
    </row>
    <row r="4" spans="2:9" ht="24.75" customHeight="1">
      <c r="B4" s="267"/>
      <c r="C4" s="267"/>
      <c r="D4" s="267"/>
      <c r="E4" s="267"/>
      <c r="F4" s="267"/>
      <c r="G4" s="267"/>
      <c r="H4" s="267"/>
      <c r="I4" s="267"/>
    </row>
    <row r="5" spans="2:9" ht="24.75" customHeight="1">
      <c r="B5" s="267"/>
      <c r="C5" s="267"/>
      <c r="D5" s="267"/>
      <c r="E5" s="267"/>
      <c r="F5" s="267"/>
      <c r="G5" s="267"/>
      <c r="H5" s="267"/>
      <c r="I5" s="267"/>
    </row>
    <row r="6" spans="2:9" ht="24.75" customHeight="1">
      <c r="B6" s="267"/>
      <c r="C6" s="267"/>
      <c r="D6" s="267"/>
      <c r="E6" s="267"/>
      <c r="F6" s="267"/>
      <c r="G6" s="267"/>
      <c r="H6" s="267"/>
      <c r="I6" s="267"/>
    </row>
    <row r="7" spans="2:9" ht="24.75" customHeight="1">
      <c r="B7" s="267"/>
      <c r="C7" s="267"/>
      <c r="D7" s="267"/>
      <c r="E7" s="267"/>
      <c r="F7" s="267"/>
      <c r="G7" s="267"/>
      <c r="H7" s="267"/>
      <c r="I7" s="267"/>
    </row>
    <row r="8" spans="2:9" ht="24.75" customHeight="1">
      <c r="B8" s="267"/>
      <c r="C8" s="267"/>
      <c r="D8" s="267"/>
      <c r="E8" s="267"/>
      <c r="F8" s="267"/>
      <c r="G8" s="267"/>
      <c r="H8" s="267"/>
      <c r="I8" s="267"/>
    </row>
    <row r="9" spans="2:9" ht="24.75" customHeight="1">
      <c r="B9" s="267"/>
      <c r="C9" s="267"/>
      <c r="D9" s="267"/>
      <c r="E9" s="267"/>
      <c r="F9" s="267"/>
      <c r="G9" s="267"/>
      <c r="H9" s="267"/>
      <c r="I9" s="267"/>
    </row>
    <row r="10" spans="2:9" ht="24.75" customHeight="1">
      <c r="B10" s="267"/>
      <c r="C10" s="267"/>
      <c r="D10" s="267"/>
      <c r="E10" s="267"/>
      <c r="F10" s="267"/>
      <c r="G10" s="267"/>
      <c r="H10" s="267"/>
      <c r="I10" s="267"/>
    </row>
    <row r="11" spans="2:9" ht="14.25" customHeight="1">
      <c r="B11" s="262"/>
      <c r="C11" s="262"/>
      <c r="D11" s="262"/>
      <c r="E11" s="262"/>
      <c r="F11" s="262"/>
      <c r="G11" s="262"/>
      <c r="H11" s="262"/>
      <c r="I11" s="262"/>
    </row>
    <row r="12" spans="2:9" ht="14.25">
      <c r="B12" s="89" t="s">
        <v>79</v>
      </c>
      <c r="C12" s="263" t="str">
        <f>表紙!E5&amp;表紙!G5&amp;表紙!I5&amp;表紙!J5&amp;表紙!L5&amp;表紙!M5&amp;表紙!O5</f>
        <v>令和８年４月１９日執行</v>
      </c>
      <c r="D12" s="263"/>
      <c r="E12" s="263"/>
      <c r="F12" s="263" t="str">
        <f>表紙!R5</f>
        <v>　　那珂川町議会議員選挙</v>
      </c>
      <c r="G12" s="263"/>
      <c r="H12" s="263"/>
      <c r="I12" s="263"/>
    </row>
    <row r="13" spans="2:9" ht="14.25">
      <c r="B13" s="89" t="s">
        <v>80</v>
      </c>
      <c r="C13" s="90" t="s">
        <v>91</v>
      </c>
      <c r="D13" s="90"/>
      <c r="E13" s="91" t="s">
        <v>92</v>
      </c>
      <c r="F13" s="143"/>
      <c r="G13" s="144"/>
      <c r="H13" s="144"/>
      <c r="I13" s="144"/>
    </row>
    <row r="14" spans="2:9" ht="14.25">
      <c r="B14" s="89" t="s">
        <v>83</v>
      </c>
      <c r="C14" s="90" t="s">
        <v>71</v>
      </c>
      <c r="D14" s="90"/>
      <c r="E14" s="91" t="s">
        <v>92</v>
      </c>
      <c r="F14" s="143"/>
      <c r="G14" s="144"/>
      <c r="H14" s="144"/>
      <c r="I14" s="144"/>
    </row>
    <row r="15" spans="2:9">
      <c r="B15" s="5"/>
      <c r="C15" s="5"/>
      <c r="D15" s="5"/>
      <c r="E15" s="5"/>
      <c r="F15" s="5"/>
      <c r="G15" s="5"/>
      <c r="H15" s="5"/>
      <c r="I15" s="5"/>
    </row>
    <row r="16" spans="2:9" ht="16.5" customHeight="1">
      <c r="B16" s="259" t="s">
        <v>93</v>
      </c>
      <c r="C16" s="259"/>
      <c r="D16" s="5"/>
      <c r="E16" s="5"/>
      <c r="F16" s="5"/>
      <c r="G16" s="5"/>
      <c r="H16" s="5"/>
      <c r="I16" s="5"/>
    </row>
    <row r="17" spans="2:9" ht="16.5" customHeight="1">
      <c r="B17" s="69" t="s">
        <v>14</v>
      </c>
      <c r="C17" s="258" t="s">
        <v>111</v>
      </c>
      <c r="D17" s="258"/>
      <c r="E17" s="258"/>
      <c r="F17" s="258"/>
      <c r="G17" s="258"/>
      <c r="H17" s="258"/>
      <c r="I17" s="258"/>
    </row>
    <row r="18" spans="2:9" ht="16.5" customHeight="1">
      <c r="B18" s="69"/>
      <c r="C18" s="258" t="s">
        <v>114</v>
      </c>
      <c r="D18" s="258"/>
      <c r="E18" s="258"/>
      <c r="F18" s="258"/>
      <c r="G18" s="258"/>
      <c r="H18" s="258"/>
      <c r="I18" s="258"/>
    </row>
    <row r="19" spans="2:9" ht="16.5" customHeight="1">
      <c r="B19" s="69" t="s">
        <v>15</v>
      </c>
      <c r="C19" s="258" t="s">
        <v>112</v>
      </c>
      <c r="D19" s="258"/>
      <c r="E19" s="258"/>
      <c r="F19" s="258"/>
      <c r="G19" s="258"/>
      <c r="H19" s="258"/>
      <c r="I19" s="258"/>
    </row>
    <row r="20" spans="2:9" ht="16.5" customHeight="1">
      <c r="B20" s="69" t="s">
        <v>16</v>
      </c>
      <c r="C20" s="258" t="s">
        <v>113</v>
      </c>
      <c r="D20" s="258"/>
      <c r="E20" s="258"/>
      <c r="F20" s="258"/>
      <c r="G20" s="258"/>
      <c r="H20" s="258"/>
      <c r="I20" s="258"/>
    </row>
    <row r="21" spans="2:9" ht="16.5" customHeight="1">
      <c r="B21" s="69" t="s">
        <v>87</v>
      </c>
      <c r="C21" s="258" t="s">
        <v>115</v>
      </c>
      <c r="D21" s="258"/>
      <c r="E21" s="258"/>
      <c r="F21" s="258"/>
      <c r="G21" s="258"/>
      <c r="H21" s="258"/>
      <c r="I21" s="258"/>
    </row>
    <row r="22" spans="2:9">
      <c r="B22" s="69"/>
      <c r="C22" s="244"/>
      <c r="D22" s="244"/>
      <c r="E22" s="244"/>
      <c r="F22" s="244"/>
      <c r="G22" s="244"/>
      <c r="H22" s="244"/>
      <c r="I22" s="244"/>
    </row>
    <row r="23" spans="2:9">
      <c r="B23" s="29"/>
      <c r="C23" s="29"/>
      <c r="D23" s="29"/>
      <c r="E23" s="29"/>
      <c r="F23" s="29"/>
      <c r="G23" s="29"/>
      <c r="H23" s="29"/>
      <c r="I23" s="29"/>
    </row>
    <row r="24" spans="2:9">
      <c r="B24" s="29"/>
      <c r="C24" s="29"/>
      <c r="D24" s="29"/>
      <c r="E24" s="29"/>
      <c r="F24" s="29"/>
      <c r="G24" s="29"/>
      <c r="H24" s="29"/>
      <c r="I24" s="29"/>
    </row>
    <row r="25" spans="2:9">
      <c r="B25" s="29"/>
      <c r="C25" s="29"/>
      <c r="D25" s="29"/>
      <c r="E25" s="29"/>
      <c r="F25" s="29"/>
      <c r="G25" s="29"/>
      <c r="H25" s="29"/>
      <c r="I25" s="29"/>
    </row>
    <row r="26" spans="2:9">
      <c r="B26" s="29"/>
      <c r="C26" s="29"/>
      <c r="D26" s="29"/>
      <c r="E26" s="29"/>
      <c r="F26" s="29"/>
      <c r="G26" s="29"/>
      <c r="H26" s="29"/>
      <c r="I26" s="29"/>
    </row>
    <row r="27" spans="2:9">
      <c r="B27" s="29"/>
      <c r="C27" s="29"/>
      <c r="D27" s="29"/>
      <c r="E27" s="29"/>
      <c r="F27" s="29"/>
      <c r="G27" s="29"/>
      <c r="H27" s="29"/>
      <c r="I27" s="29"/>
    </row>
  </sheetData>
  <mergeCells count="29">
    <mergeCell ref="B10:F10"/>
    <mergeCell ref="G3:I3"/>
    <mergeCell ref="G4:I4"/>
    <mergeCell ref="G5:I5"/>
    <mergeCell ref="G6:I6"/>
    <mergeCell ref="G7:I7"/>
    <mergeCell ref="B1:I1"/>
    <mergeCell ref="B2:F2"/>
    <mergeCell ref="G2:I2"/>
    <mergeCell ref="B11:I11"/>
    <mergeCell ref="C12:E12"/>
    <mergeCell ref="F12:I12"/>
    <mergeCell ref="B3:F3"/>
    <mergeCell ref="B4:F4"/>
    <mergeCell ref="B5:F5"/>
    <mergeCell ref="G8:I8"/>
    <mergeCell ref="G9:I9"/>
    <mergeCell ref="G10:I10"/>
    <mergeCell ref="B6:F6"/>
    <mergeCell ref="B7:F7"/>
    <mergeCell ref="B8:F8"/>
    <mergeCell ref="B9:F9"/>
    <mergeCell ref="C19:I19"/>
    <mergeCell ref="C20:I20"/>
    <mergeCell ref="C21:I21"/>
    <mergeCell ref="C22:I22"/>
    <mergeCell ref="B16:C16"/>
    <mergeCell ref="C17:I17"/>
    <mergeCell ref="C18:I18"/>
  </mergeCells>
  <phoneticPr fontId="1"/>
  <pageMargins left="0.74803149606299213" right="0.31496062992125984" top="0.74803149606299213" bottom="0.43307086614173229" header="0.31496062992125984" footer="0.31496062992125984"/>
  <pageSetup paperSize="9" orientation="landscape" cellComments="asDisplayed"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pageSetUpPr fitToPage="1"/>
  </sheetPr>
  <dimension ref="A1:O56"/>
  <sheetViews>
    <sheetView showGridLines="0" view="pageBreakPreview" zoomScale="70" zoomScaleNormal="100" zoomScaleSheetLayoutView="70" workbookViewId="0">
      <selection activeCell="L5" sqref="L5"/>
    </sheetView>
  </sheetViews>
  <sheetFormatPr defaultColWidth="9" defaultRowHeight="13.5"/>
  <cols>
    <col min="1" max="1" width="2.625" style="16" customWidth="1"/>
    <col min="2" max="2" width="2.25" style="71" customWidth="1"/>
    <col min="3" max="3" width="16.375" style="16" customWidth="1"/>
    <col min="4" max="4" width="13.375" style="16" customWidth="1"/>
    <col min="5" max="5" width="3.375" style="16" bestFit="1" customWidth="1"/>
    <col min="6" max="6" width="13.875" style="16" customWidth="1"/>
    <col min="7" max="11" width="22.5" style="16" customWidth="1"/>
    <col min="12" max="12" width="5.25" style="16" customWidth="1"/>
    <col min="13" max="13" width="8.75" style="16" customWidth="1"/>
    <col min="14" max="16384" width="9" style="16"/>
  </cols>
  <sheetData>
    <row r="1" spans="1:15" ht="36" customHeight="1">
      <c r="C1" s="38"/>
    </row>
    <row r="2" spans="1:15" ht="19.5" customHeight="1">
      <c r="C2" s="40" t="s">
        <v>96</v>
      </c>
      <c r="G2" s="30"/>
      <c r="H2" s="31"/>
      <c r="L2" s="32"/>
      <c r="M2" s="148"/>
      <c r="N2" s="148"/>
    </row>
    <row r="3" spans="1:15" ht="8.25" customHeight="1">
      <c r="I3" s="23"/>
      <c r="L3" s="32"/>
      <c r="M3" s="26"/>
      <c r="N3" s="148"/>
    </row>
    <row r="4" spans="1:15" ht="18.75" customHeight="1">
      <c r="B4" s="165" t="s">
        <v>99</v>
      </c>
      <c r="C4" s="165"/>
      <c r="D4" s="166" t="s">
        <v>100</v>
      </c>
      <c r="E4" s="167"/>
      <c r="F4" s="165" t="s">
        <v>27</v>
      </c>
      <c r="G4" s="170" t="s">
        <v>28</v>
      </c>
      <c r="H4" s="171"/>
      <c r="I4" s="172"/>
      <c r="J4" s="173" t="s">
        <v>98</v>
      </c>
      <c r="K4" s="165" t="s">
        <v>29</v>
      </c>
      <c r="L4" s="32"/>
      <c r="M4" s="146" t="s">
        <v>136</v>
      </c>
      <c r="N4" s="147">
        <f>SUMIF(F6:F50,M4,D6:D50)</f>
        <v>0</v>
      </c>
      <c r="O4" s="34"/>
    </row>
    <row r="5" spans="1:15" ht="32.1" customHeight="1">
      <c r="B5" s="165"/>
      <c r="C5" s="165"/>
      <c r="D5" s="168"/>
      <c r="E5" s="169"/>
      <c r="F5" s="165"/>
      <c r="G5" s="22" t="s">
        <v>97</v>
      </c>
      <c r="H5" s="22" t="s">
        <v>30</v>
      </c>
      <c r="I5" s="21" t="s">
        <v>31</v>
      </c>
      <c r="J5" s="174"/>
      <c r="K5" s="165"/>
      <c r="L5" s="32"/>
      <c r="M5" s="146" t="s">
        <v>32</v>
      </c>
      <c r="N5" s="147">
        <f>SUMIF(F6:F50,M5,D6:D50)</f>
        <v>0</v>
      </c>
      <c r="O5" s="34"/>
    </row>
    <row r="6" spans="1:15" ht="23.25" customHeight="1">
      <c r="A6" s="71">
        <v>1</v>
      </c>
      <c r="B6" s="175"/>
      <c r="C6" s="175"/>
      <c r="D6" s="20"/>
      <c r="E6" s="19" t="s">
        <v>33</v>
      </c>
      <c r="F6" s="18"/>
      <c r="G6" s="17"/>
      <c r="H6" s="17"/>
      <c r="I6" s="27"/>
      <c r="J6" s="74"/>
      <c r="K6" s="27"/>
      <c r="L6" s="32"/>
      <c r="M6" s="34">
        <f>IF(D6&lt;&gt;"",1,0)</f>
        <v>0</v>
      </c>
      <c r="N6" s="34">
        <f>IF(F6&lt;&gt;"",1,0)</f>
        <v>0</v>
      </c>
      <c r="O6" s="34" t="b">
        <f>M6&lt;&gt;N6</f>
        <v>0</v>
      </c>
    </row>
    <row r="7" spans="1:15" ht="23.25" customHeight="1">
      <c r="A7" s="71">
        <v>2</v>
      </c>
      <c r="B7" s="175"/>
      <c r="C7" s="175"/>
      <c r="D7" s="20"/>
      <c r="E7" s="19"/>
      <c r="F7" s="18"/>
      <c r="G7" s="17"/>
      <c r="H7" s="17"/>
      <c r="I7" s="27"/>
      <c r="J7" s="74"/>
      <c r="K7" s="79"/>
      <c r="L7" s="32"/>
      <c r="M7" s="34">
        <f t="shared" ref="M7:M56" si="0">IF(D7&lt;&gt;"",1,0)</f>
        <v>0</v>
      </c>
      <c r="N7" s="34">
        <f t="shared" ref="N7:N30" si="1">IF(F7&lt;&gt;"",1,0)</f>
        <v>0</v>
      </c>
      <c r="O7" s="34" t="b">
        <f t="shared" ref="O7:O30" si="2">M7&lt;&gt;N7</f>
        <v>0</v>
      </c>
    </row>
    <row r="8" spans="1:15" ht="23.25" customHeight="1">
      <c r="A8" s="71">
        <v>3</v>
      </c>
      <c r="B8" s="175"/>
      <c r="C8" s="175"/>
      <c r="D8" s="20"/>
      <c r="E8" s="19"/>
      <c r="F8" s="18"/>
      <c r="G8" s="17"/>
      <c r="H8" s="17"/>
      <c r="I8" s="27"/>
      <c r="J8" s="120"/>
      <c r="K8" s="119"/>
      <c r="L8" s="32"/>
      <c r="M8" s="34">
        <f t="shared" si="0"/>
        <v>0</v>
      </c>
      <c r="N8" s="34">
        <f t="shared" si="1"/>
        <v>0</v>
      </c>
      <c r="O8" s="34" t="b">
        <f t="shared" si="2"/>
        <v>0</v>
      </c>
    </row>
    <row r="9" spans="1:15" ht="23.25" customHeight="1">
      <c r="A9" s="71">
        <v>4</v>
      </c>
      <c r="B9" s="175"/>
      <c r="C9" s="175"/>
      <c r="D9" s="20"/>
      <c r="E9" s="19"/>
      <c r="F9" s="18"/>
      <c r="G9" s="149"/>
      <c r="H9" s="17"/>
      <c r="I9" s="27"/>
      <c r="J9" s="120"/>
      <c r="K9" s="121"/>
      <c r="L9" s="32"/>
      <c r="M9" s="34">
        <f t="shared" si="0"/>
        <v>0</v>
      </c>
      <c r="N9" s="34">
        <f t="shared" ref="N9" si="3">IF(F9&lt;&gt;"",1,0)</f>
        <v>0</v>
      </c>
      <c r="O9" s="34" t="b">
        <f t="shared" ref="O9" si="4">M9&lt;&gt;N9</f>
        <v>0</v>
      </c>
    </row>
    <row r="10" spans="1:15" ht="23.25" customHeight="1">
      <c r="A10" s="71">
        <v>5</v>
      </c>
      <c r="B10" s="175"/>
      <c r="C10" s="175"/>
      <c r="D10" s="20"/>
      <c r="E10" s="19"/>
      <c r="F10" s="18"/>
      <c r="G10" s="149"/>
      <c r="H10" s="17"/>
      <c r="I10" s="27"/>
      <c r="J10" s="75"/>
      <c r="K10" s="27"/>
      <c r="L10" s="32"/>
      <c r="M10" s="34">
        <f t="shared" si="0"/>
        <v>0</v>
      </c>
      <c r="N10" s="34">
        <f t="shared" si="1"/>
        <v>0</v>
      </c>
      <c r="O10" s="34" t="b">
        <f t="shared" si="2"/>
        <v>0</v>
      </c>
    </row>
    <row r="11" spans="1:15" ht="23.25" customHeight="1">
      <c r="A11" s="71">
        <v>6</v>
      </c>
      <c r="B11" s="175"/>
      <c r="C11" s="175"/>
      <c r="D11" s="117"/>
      <c r="E11" s="19"/>
      <c r="F11" s="18"/>
      <c r="G11" s="149"/>
      <c r="H11" s="17"/>
      <c r="I11" s="27"/>
      <c r="J11" s="74"/>
      <c r="K11" s="27"/>
      <c r="L11" s="32"/>
      <c r="M11" s="34">
        <f t="shared" si="0"/>
        <v>0</v>
      </c>
      <c r="N11" s="34">
        <f t="shared" si="1"/>
        <v>0</v>
      </c>
      <c r="O11" s="34" t="b">
        <f t="shared" si="2"/>
        <v>0</v>
      </c>
    </row>
    <row r="12" spans="1:15" ht="23.25" customHeight="1">
      <c r="A12" s="71">
        <v>7</v>
      </c>
      <c r="B12" s="175"/>
      <c r="C12" s="175"/>
      <c r="D12" s="20"/>
      <c r="E12" s="19"/>
      <c r="F12" s="18"/>
      <c r="G12" s="149"/>
      <c r="H12" s="17"/>
      <c r="I12" s="27"/>
      <c r="J12" s="74"/>
      <c r="K12" s="27"/>
      <c r="L12" s="32"/>
      <c r="M12" s="34">
        <f t="shared" si="0"/>
        <v>0</v>
      </c>
      <c r="N12" s="34">
        <f t="shared" si="1"/>
        <v>0</v>
      </c>
      <c r="O12" s="34" t="b">
        <f t="shared" si="2"/>
        <v>0</v>
      </c>
    </row>
    <row r="13" spans="1:15" ht="23.25" customHeight="1">
      <c r="A13" s="71">
        <v>8</v>
      </c>
      <c r="B13" s="175"/>
      <c r="C13" s="175"/>
      <c r="D13" s="117"/>
      <c r="E13" s="19"/>
      <c r="F13" s="18"/>
      <c r="G13" s="149"/>
      <c r="H13" s="17"/>
      <c r="I13" s="27"/>
      <c r="J13" s="74"/>
      <c r="K13" s="27"/>
      <c r="L13" s="32"/>
      <c r="M13" s="34">
        <f t="shared" si="0"/>
        <v>0</v>
      </c>
      <c r="N13" s="34">
        <f t="shared" si="1"/>
        <v>0</v>
      </c>
      <c r="O13" s="34" t="b">
        <f t="shared" si="2"/>
        <v>0</v>
      </c>
    </row>
    <row r="14" spans="1:15" ht="23.25" customHeight="1">
      <c r="A14" s="71">
        <v>9</v>
      </c>
      <c r="B14" s="175"/>
      <c r="C14" s="175"/>
      <c r="D14" s="20"/>
      <c r="E14" s="19"/>
      <c r="F14" s="18"/>
      <c r="G14" s="149"/>
      <c r="H14" s="17"/>
      <c r="I14" s="27"/>
      <c r="J14" s="75"/>
      <c r="K14" s="27"/>
      <c r="L14" s="32"/>
      <c r="M14" s="34">
        <f t="shared" si="0"/>
        <v>0</v>
      </c>
      <c r="N14" s="34">
        <f t="shared" si="1"/>
        <v>0</v>
      </c>
      <c r="O14" s="34" t="b">
        <f t="shared" si="2"/>
        <v>0</v>
      </c>
    </row>
    <row r="15" spans="1:15" ht="23.25" customHeight="1">
      <c r="A15" s="71">
        <v>10</v>
      </c>
      <c r="B15" s="175"/>
      <c r="C15" s="175"/>
      <c r="D15" s="20"/>
      <c r="E15" s="19"/>
      <c r="F15" s="18"/>
      <c r="G15" s="149"/>
      <c r="H15" s="17"/>
      <c r="I15" s="27"/>
      <c r="J15" s="75"/>
      <c r="K15" s="27"/>
      <c r="L15" s="32"/>
      <c r="M15" s="34">
        <f t="shared" si="0"/>
        <v>0</v>
      </c>
      <c r="N15" s="34">
        <f t="shared" si="1"/>
        <v>0</v>
      </c>
      <c r="O15" s="34" t="b">
        <f t="shared" si="2"/>
        <v>0</v>
      </c>
    </row>
    <row r="16" spans="1:15" ht="23.25" customHeight="1">
      <c r="A16" s="71">
        <v>11</v>
      </c>
      <c r="B16" s="175"/>
      <c r="C16" s="175"/>
      <c r="D16" s="20"/>
      <c r="E16" s="19"/>
      <c r="F16" s="18"/>
      <c r="G16" s="149"/>
      <c r="H16" s="17"/>
      <c r="I16" s="27"/>
      <c r="J16" s="75"/>
      <c r="K16" s="27"/>
      <c r="L16" s="32"/>
      <c r="M16" s="34">
        <f t="shared" si="0"/>
        <v>0</v>
      </c>
      <c r="N16" s="34">
        <f t="shared" si="1"/>
        <v>0</v>
      </c>
      <c r="O16" s="34" t="b">
        <f t="shared" si="2"/>
        <v>0</v>
      </c>
    </row>
    <row r="17" spans="1:15" ht="23.25" customHeight="1">
      <c r="A17" s="71">
        <v>12</v>
      </c>
      <c r="B17" s="175"/>
      <c r="C17" s="175"/>
      <c r="D17" s="20"/>
      <c r="E17" s="19"/>
      <c r="F17" s="18"/>
      <c r="G17" s="149"/>
      <c r="H17" s="17"/>
      <c r="I17" s="27"/>
      <c r="J17" s="75"/>
      <c r="K17" s="27"/>
      <c r="L17" s="32"/>
      <c r="M17" s="34">
        <f t="shared" si="0"/>
        <v>0</v>
      </c>
      <c r="N17" s="34">
        <f t="shared" si="1"/>
        <v>0</v>
      </c>
      <c r="O17" s="34" t="b">
        <f t="shared" si="2"/>
        <v>0</v>
      </c>
    </row>
    <row r="18" spans="1:15" ht="23.25" customHeight="1">
      <c r="A18" s="71">
        <v>13</v>
      </c>
      <c r="B18" s="175"/>
      <c r="C18" s="175"/>
      <c r="D18" s="20"/>
      <c r="E18" s="19"/>
      <c r="F18" s="18"/>
      <c r="G18" s="149"/>
      <c r="H18" s="17"/>
      <c r="I18" s="27"/>
      <c r="J18" s="75"/>
      <c r="K18" s="27"/>
      <c r="L18" s="39"/>
      <c r="M18" s="34">
        <f t="shared" si="0"/>
        <v>0</v>
      </c>
      <c r="N18" s="34">
        <f t="shared" si="1"/>
        <v>0</v>
      </c>
      <c r="O18" s="34" t="b">
        <f t="shared" si="2"/>
        <v>0</v>
      </c>
    </row>
    <row r="19" spans="1:15" ht="23.25" customHeight="1">
      <c r="A19" s="71">
        <v>14</v>
      </c>
      <c r="B19" s="175"/>
      <c r="C19" s="175"/>
      <c r="D19" s="20"/>
      <c r="E19" s="19"/>
      <c r="F19" s="18"/>
      <c r="G19" s="149"/>
      <c r="H19" s="17"/>
      <c r="I19" s="27"/>
      <c r="J19" s="75"/>
      <c r="K19" s="27"/>
      <c r="L19" s="39"/>
      <c r="M19" s="34">
        <f t="shared" si="0"/>
        <v>0</v>
      </c>
      <c r="N19" s="34">
        <f t="shared" si="1"/>
        <v>0</v>
      </c>
      <c r="O19" s="34" t="b">
        <f t="shared" si="2"/>
        <v>0</v>
      </c>
    </row>
    <row r="20" spans="1:15" ht="23.25" customHeight="1">
      <c r="A20" s="71">
        <v>15</v>
      </c>
      <c r="B20" s="175"/>
      <c r="C20" s="175"/>
      <c r="D20" s="20"/>
      <c r="E20" s="19"/>
      <c r="F20" s="18"/>
      <c r="G20" s="149"/>
      <c r="H20" s="118"/>
      <c r="I20" s="119"/>
      <c r="J20" s="74"/>
      <c r="K20" s="27"/>
      <c r="L20" s="39"/>
      <c r="M20" s="34">
        <f t="shared" si="0"/>
        <v>0</v>
      </c>
      <c r="N20" s="34">
        <f t="shared" si="1"/>
        <v>0</v>
      </c>
      <c r="O20" s="34" t="b">
        <f t="shared" si="2"/>
        <v>0</v>
      </c>
    </row>
    <row r="21" spans="1:15" ht="23.25" customHeight="1">
      <c r="A21" s="71">
        <v>16</v>
      </c>
      <c r="B21" s="175"/>
      <c r="C21" s="175"/>
      <c r="D21" s="20"/>
      <c r="E21" s="19"/>
      <c r="F21" s="18"/>
      <c r="G21" s="149"/>
      <c r="H21" s="17"/>
      <c r="I21" s="27"/>
      <c r="J21" s="74"/>
      <c r="K21" s="27"/>
      <c r="L21" s="39"/>
      <c r="M21" s="34">
        <f t="shared" si="0"/>
        <v>0</v>
      </c>
      <c r="N21" s="34">
        <f t="shared" si="1"/>
        <v>0</v>
      </c>
      <c r="O21" s="34" t="b">
        <f t="shared" si="2"/>
        <v>0</v>
      </c>
    </row>
    <row r="22" spans="1:15" ht="23.25" customHeight="1">
      <c r="A22" s="71">
        <v>17</v>
      </c>
      <c r="B22" s="175"/>
      <c r="C22" s="175"/>
      <c r="D22" s="20"/>
      <c r="E22" s="19"/>
      <c r="F22" s="18"/>
      <c r="G22" s="149"/>
      <c r="H22" s="17"/>
      <c r="I22" s="27"/>
      <c r="J22" s="74"/>
      <c r="K22" s="27"/>
      <c r="L22" s="39"/>
      <c r="M22" s="34">
        <f t="shared" si="0"/>
        <v>0</v>
      </c>
      <c r="N22" s="34">
        <f t="shared" si="1"/>
        <v>0</v>
      </c>
      <c r="O22" s="34" t="b">
        <f t="shared" si="2"/>
        <v>0</v>
      </c>
    </row>
    <row r="23" spans="1:15" ht="23.25" customHeight="1">
      <c r="A23" s="71">
        <v>18</v>
      </c>
      <c r="B23" s="175"/>
      <c r="C23" s="175"/>
      <c r="D23" s="20"/>
      <c r="E23" s="19"/>
      <c r="F23" s="18"/>
      <c r="G23" s="149"/>
      <c r="H23" s="17"/>
      <c r="I23" s="27"/>
      <c r="J23" s="75"/>
      <c r="K23" s="27"/>
      <c r="L23" s="39"/>
      <c r="M23" s="34">
        <f t="shared" si="0"/>
        <v>0</v>
      </c>
      <c r="N23" s="34">
        <f t="shared" si="1"/>
        <v>0</v>
      </c>
      <c r="O23" s="34" t="b">
        <f t="shared" si="2"/>
        <v>0</v>
      </c>
    </row>
    <row r="24" spans="1:15" ht="23.25" customHeight="1">
      <c r="A24" s="71">
        <v>19</v>
      </c>
      <c r="B24" s="175"/>
      <c r="C24" s="175"/>
      <c r="D24" s="20"/>
      <c r="E24" s="19"/>
      <c r="F24" s="18"/>
      <c r="G24" s="149"/>
      <c r="H24" s="17"/>
      <c r="I24" s="119"/>
      <c r="J24" s="74"/>
      <c r="K24" s="27"/>
      <c r="L24" s="39"/>
      <c r="M24" s="34">
        <f t="shared" si="0"/>
        <v>0</v>
      </c>
      <c r="N24" s="34">
        <f t="shared" si="1"/>
        <v>0</v>
      </c>
      <c r="O24" s="34" t="b">
        <f t="shared" si="2"/>
        <v>0</v>
      </c>
    </row>
    <row r="25" spans="1:15" ht="23.25" customHeight="1">
      <c r="A25" s="71">
        <v>20</v>
      </c>
      <c r="B25" s="175"/>
      <c r="C25" s="175"/>
      <c r="D25" s="20"/>
      <c r="E25" s="19"/>
      <c r="F25" s="18"/>
      <c r="G25" s="17"/>
      <c r="H25" s="17"/>
      <c r="I25" s="27"/>
      <c r="J25" s="74"/>
      <c r="K25" s="27"/>
      <c r="L25" s="39"/>
      <c r="M25" s="34">
        <f t="shared" si="0"/>
        <v>0</v>
      </c>
      <c r="N25" s="34">
        <f t="shared" si="1"/>
        <v>0</v>
      </c>
      <c r="O25" s="34" t="b">
        <f t="shared" si="2"/>
        <v>0</v>
      </c>
    </row>
    <row r="26" spans="1:15" ht="23.25" customHeight="1">
      <c r="A26" s="71">
        <v>21</v>
      </c>
      <c r="B26" s="175"/>
      <c r="C26" s="175"/>
      <c r="D26" s="20"/>
      <c r="E26" s="19"/>
      <c r="F26" s="18"/>
      <c r="G26" s="17"/>
      <c r="H26" s="17"/>
      <c r="I26" s="27"/>
      <c r="J26" s="57"/>
      <c r="K26" s="27"/>
      <c r="L26" s="39"/>
      <c r="M26" s="34">
        <f t="shared" si="0"/>
        <v>0</v>
      </c>
      <c r="N26" s="34">
        <f t="shared" si="1"/>
        <v>0</v>
      </c>
      <c r="O26" s="34" t="b">
        <f t="shared" si="2"/>
        <v>0</v>
      </c>
    </row>
    <row r="27" spans="1:15" ht="23.25" customHeight="1">
      <c r="A27" s="71">
        <v>22</v>
      </c>
      <c r="B27" s="175"/>
      <c r="C27" s="175"/>
      <c r="D27" s="20"/>
      <c r="E27" s="19"/>
      <c r="F27" s="18"/>
      <c r="G27" s="17"/>
      <c r="H27" s="17"/>
      <c r="I27" s="27"/>
      <c r="J27" s="57"/>
      <c r="K27" s="27"/>
      <c r="L27" s="39"/>
      <c r="M27" s="34">
        <f t="shared" si="0"/>
        <v>0</v>
      </c>
      <c r="N27" s="34">
        <f t="shared" si="1"/>
        <v>0</v>
      </c>
      <c r="O27" s="34" t="b">
        <f t="shared" si="2"/>
        <v>0</v>
      </c>
    </row>
    <row r="28" spans="1:15" ht="23.25" customHeight="1">
      <c r="A28" s="71">
        <v>23</v>
      </c>
      <c r="B28" s="175"/>
      <c r="C28" s="175"/>
      <c r="D28" s="20"/>
      <c r="E28" s="19"/>
      <c r="F28" s="18"/>
      <c r="G28" s="17"/>
      <c r="H28" s="17"/>
      <c r="I28" s="27"/>
      <c r="J28" s="57"/>
      <c r="K28" s="27"/>
      <c r="L28" s="39"/>
      <c r="M28" s="34">
        <f t="shared" si="0"/>
        <v>0</v>
      </c>
      <c r="N28" s="34">
        <f t="shared" si="1"/>
        <v>0</v>
      </c>
      <c r="O28" s="34" t="b">
        <f t="shared" si="2"/>
        <v>0</v>
      </c>
    </row>
    <row r="29" spans="1:15" ht="23.25" customHeight="1">
      <c r="A29" s="71">
        <v>24</v>
      </c>
      <c r="B29" s="175"/>
      <c r="C29" s="175"/>
      <c r="D29" s="20"/>
      <c r="E29" s="19"/>
      <c r="F29" s="18"/>
      <c r="G29" s="17"/>
      <c r="H29" s="17"/>
      <c r="I29" s="27"/>
      <c r="J29" s="57"/>
      <c r="K29" s="27"/>
      <c r="L29" s="39"/>
      <c r="M29" s="34">
        <f t="shared" si="0"/>
        <v>0</v>
      </c>
      <c r="N29" s="34">
        <f t="shared" si="1"/>
        <v>0</v>
      </c>
      <c r="O29" s="34" t="b">
        <f t="shared" si="2"/>
        <v>0</v>
      </c>
    </row>
    <row r="30" spans="1:15" ht="23.25" customHeight="1">
      <c r="A30" s="71">
        <v>25</v>
      </c>
      <c r="B30" s="175"/>
      <c r="C30" s="175"/>
      <c r="D30" s="20"/>
      <c r="E30" s="19"/>
      <c r="F30" s="18"/>
      <c r="G30" s="17"/>
      <c r="H30" s="17"/>
      <c r="I30" s="27"/>
      <c r="J30" s="57"/>
      <c r="K30" s="27"/>
      <c r="L30" s="39"/>
      <c r="M30" s="34">
        <f t="shared" si="0"/>
        <v>0</v>
      </c>
      <c r="N30" s="34">
        <f t="shared" si="1"/>
        <v>0</v>
      </c>
      <c r="O30" s="34" t="b">
        <f t="shared" si="2"/>
        <v>0</v>
      </c>
    </row>
    <row r="31" spans="1:15">
      <c r="M31" s="34">
        <f t="shared" si="0"/>
        <v>0</v>
      </c>
    </row>
    <row r="32" spans="1:15">
      <c r="M32" s="34">
        <f t="shared" si="0"/>
        <v>0</v>
      </c>
    </row>
    <row r="33" spans="13:13">
      <c r="M33" s="34">
        <f t="shared" si="0"/>
        <v>0</v>
      </c>
    </row>
    <row r="34" spans="13:13">
      <c r="M34" s="34">
        <f t="shared" si="0"/>
        <v>0</v>
      </c>
    </row>
    <row r="35" spans="13:13">
      <c r="M35" s="34">
        <f t="shared" si="0"/>
        <v>0</v>
      </c>
    </row>
    <row r="36" spans="13:13">
      <c r="M36" s="34">
        <f t="shared" si="0"/>
        <v>0</v>
      </c>
    </row>
    <row r="37" spans="13:13">
      <c r="M37" s="34">
        <f t="shared" si="0"/>
        <v>0</v>
      </c>
    </row>
    <row r="38" spans="13:13">
      <c r="M38" s="34">
        <f t="shared" si="0"/>
        <v>0</v>
      </c>
    </row>
    <row r="39" spans="13:13">
      <c r="M39" s="34">
        <f t="shared" si="0"/>
        <v>0</v>
      </c>
    </row>
    <row r="40" spans="13:13">
      <c r="M40" s="34">
        <f t="shared" si="0"/>
        <v>0</v>
      </c>
    </row>
    <row r="41" spans="13:13">
      <c r="M41" s="34">
        <f t="shared" si="0"/>
        <v>0</v>
      </c>
    </row>
    <row r="42" spans="13:13">
      <c r="M42" s="34">
        <f t="shared" si="0"/>
        <v>0</v>
      </c>
    </row>
    <row r="43" spans="13:13">
      <c r="M43" s="34">
        <f t="shared" si="0"/>
        <v>0</v>
      </c>
    </row>
    <row r="44" spans="13:13">
      <c r="M44" s="34">
        <f t="shared" si="0"/>
        <v>0</v>
      </c>
    </row>
    <row r="45" spans="13:13">
      <c r="M45" s="34">
        <f t="shared" si="0"/>
        <v>0</v>
      </c>
    </row>
    <row r="46" spans="13:13">
      <c r="M46" s="34">
        <f t="shared" si="0"/>
        <v>0</v>
      </c>
    </row>
    <row r="47" spans="13:13">
      <c r="M47" s="34">
        <f t="shared" si="0"/>
        <v>0</v>
      </c>
    </row>
    <row r="48" spans="13:13">
      <c r="M48" s="34">
        <f t="shared" si="0"/>
        <v>0</v>
      </c>
    </row>
    <row r="49" spans="13:13">
      <c r="M49" s="34">
        <f t="shared" si="0"/>
        <v>0</v>
      </c>
    </row>
    <row r="50" spans="13:13">
      <c r="M50" s="34">
        <f t="shared" si="0"/>
        <v>0</v>
      </c>
    </row>
    <row r="51" spans="13:13">
      <c r="M51" s="34">
        <f t="shared" si="0"/>
        <v>0</v>
      </c>
    </row>
    <row r="52" spans="13:13">
      <c r="M52" s="34">
        <f t="shared" si="0"/>
        <v>0</v>
      </c>
    </row>
    <row r="53" spans="13:13">
      <c r="M53" s="34">
        <f t="shared" si="0"/>
        <v>0</v>
      </c>
    </row>
    <row r="54" spans="13:13">
      <c r="M54" s="34">
        <f t="shared" si="0"/>
        <v>0</v>
      </c>
    </row>
    <row r="55" spans="13:13">
      <c r="M55" s="34">
        <f t="shared" si="0"/>
        <v>0</v>
      </c>
    </row>
    <row r="56" spans="13:13">
      <c r="M56" s="34">
        <f t="shared" si="0"/>
        <v>0</v>
      </c>
    </row>
  </sheetData>
  <mergeCells count="31">
    <mergeCell ref="B7:C7"/>
    <mergeCell ref="B6:C6"/>
    <mergeCell ref="B12:C12"/>
    <mergeCell ref="B9:C9"/>
    <mergeCell ref="B8:C8"/>
    <mergeCell ref="B17:C17"/>
    <mergeCell ref="B16:C16"/>
    <mergeCell ref="B15:C15"/>
    <mergeCell ref="B14:C14"/>
    <mergeCell ref="B13:C13"/>
    <mergeCell ref="B4:C5"/>
    <mergeCell ref="B30:C30"/>
    <mergeCell ref="B29:C29"/>
    <mergeCell ref="B28:C28"/>
    <mergeCell ref="B27:C27"/>
    <mergeCell ref="B26:C26"/>
    <mergeCell ref="B25:C25"/>
    <mergeCell ref="B24:C24"/>
    <mergeCell ref="B23:C23"/>
    <mergeCell ref="B22:C22"/>
    <mergeCell ref="B21:C21"/>
    <mergeCell ref="B20:C20"/>
    <mergeCell ref="B19:C19"/>
    <mergeCell ref="B18:C18"/>
    <mergeCell ref="B11:C11"/>
    <mergeCell ref="B10:C10"/>
    <mergeCell ref="K4:K5"/>
    <mergeCell ref="D4:E5"/>
    <mergeCell ref="F4:F5"/>
    <mergeCell ref="G4:I4"/>
    <mergeCell ref="J4:J5"/>
  </mergeCells>
  <phoneticPr fontId="3"/>
  <conditionalFormatting sqref="F6:F30">
    <cfRule type="expression" dxfId="60" priority="14">
      <formula>$O6=TRUE</formula>
    </cfRule>
  </conditionalFormatting>
  <dataValidations count="1">
    <dataValidation type="list" imeMode="on" allowBlank="1" showInputMessage="1" showErrorMessage="1" promptTitle="ドロップダウンリストから選択してください。" sqref="F6:F30" xr:uid="{00000000-0002-0000-0100-000000000000}">
      <formula1>$M$4:$M$5</formula1>
    </dataValidation>
  </dataValidations>
  <pageMargins left="0.74803149606299213" right="0.31496062992125984" top="0.74803149606299213" bottom="0.43307086614173229" header="0.31496062992125984" footer="0.31496062992125984"/>
  <pageSetup paperSize="9" scale="85" fitToHeight="0" orientation="landscape" cellComments="asDisplayed" r:id="rId1"/>
  <rowBreaks count="1" manualBreakCount="1">
    <brk id="25"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16"/>
  <sheetViews>
    <sheetView showGridLines="0" view="pageBreakPreview" zoomScale="78" zoomScaleNormal="100" zoomScaleSheetLayoutView="78" workbookViewId="0">
      <selection activeCell="L5" sqref="L5"/>
    </sheetView>
  </sheetViews>
  <sheetFormatPr defaultRowHeight="13.5"/>
  <cols>
    <col min="1" max="1" width="3.75" customWidth="1"/>
    <col min="2" max="2" width="16.25" customWidth="1"/>
    <col min="3" max="3" width="22.375" customWidth="1"/>
    <col min="4" max="4" width="4.875" customWidth="1"/>
    <col min="5" max="5" width="78.25" customWidth="1"/>
    <col min="6" max="6" width="3.75" customWidth="1"/>
  </cols>
  <sheetData>
    <row r="1" spans="1:8" ht="17.25">
      <c r="A1" s="98" t="s">
        <v>134</v>
      </c>
    </row>
    <row r="2" spans="1:8">
      <c r="A2" s="1"/>
    </row>
    <row r="3" spans="1:8" ht="29.25" customHeight="1">
      <c r="A3" s="178" t="s">
        <v>17</v>
      </c>
      <c r="B3" s="101" t="s">
        <v>135</v>
      </c>
      <c r="C3" s="102">
        <f>'収入（内訳）'!N4</f>
        <v>0</v>
      </c>
      <c r="D3" s="103" t="s">
        <v>19</v>
      </c>
      <c r="E3" s="99"/>
      <c r="F3" s="100"/>
    </row>
    <row r="4" spans="1:8" ht="29.25" customHeight="1">
      <c r="A4" s="178"/>
      <c r="B4" s="101" t="s">
        <v>20</v>
      </c>
      <c r="C4" s="102">
        <f>'収入（内訳）'!N5</f>
        <v>0</v>
      </c>
      <c r="D4" s="103" t="s">
        <v>19</v>
      </c>
      <c r="E4" s="99"/>
      <c r="F4" s="100"/>
    </row>
    <row r="5" spans="1:8" ht="29.25" customHeight="1">
      <c r="A5" s="178"/>
      <c r="B5" s="101" t="s">
        <v>17</v>
      </c>
      <c r="C5" s="102">
        <f>C3+C4</f>
        <v>0</v>
      </c>
      <c r="D5" s="103" t="s">
        <v>19</v>
      </c>
      <c r="E5" s="99"/>
      <c r="F5" s="100"/>
    </row>
    <row r="6" spans="1:8" ht="29.25" customHeight="1">
      <c r="A6" s="178" t="s">
        <v>21</v>
      </c>
      <c r="B6" s="101" t="s">
        <v>18</v>
      </c>
      <c r="C6" s="102"/>
      <c r="D6" s="103" t="s">
        <v>19</v>
      </c>
      <c r="E6" s="99"/>
      <c r="F6" s="100"/>
    </row>
    <row r="7" spans="1:8" ht="29.25" customHeight="1">
      <c r="A7" s="178"/>
      <c r="B7" s="101" t="s">
        <v>20</v>
      </c>
      <c r="C7" s="102"/>
      <c r="D7" s="103" t="s">
        <v>19</v>
      </c>
      <c r="E7" s="99"/>
      <c r="F7" s="100"/>
    </row>
    <row r="8" spans="1:8" ht="29.25" customHeight="1">
      <c r="A8" s="178"/>
      <c r="B8" s="101" t="s">
        <v>17</v>
      </c>
      <c r="C8" s="102">
        <f>C6+C7</f>
        <v>0</v>
      </c>
      <c r="D8" s="103" t="s">
        <v>19</v>
      </c>
      <c r="E8" s="99"/>
      <c r="F8" s="100"/>
      <c r="H8" s="111"/>
    </row>
    <row r="9" spans="1:8" ht="29.25" customHeight="1">
      <c r="A9" s="178" t="s">
        <v>22</v>
      </c>
      <c r="B9" s="101" t="s">
        <v>18</v>
      </c>
      <c r="C9" s="102">
        <f>C3+C6</f>
        <v>0</v>
      </c>
      <c r="D9" s="103" t="s">
        <v>19</v>
      </c>
      <c r="E9" s="99"/>
      <c r="F9" s="100"/>
    </row>
    <row r="10" spans="1:8" ht="29.25" customHeight="1">
      <c r="A10" s="178"/>
      <c r="B10" s="101" t="s">
        <v>20</v>
      </c>
      <c r="C10" s="102">
        <f>C4+C7</f>
        <v>0</v>
      </c>
      <c r="D10" s="103" t="s">
        <v>19</v>
      </c>
      <c r="E10" s="99"/>
      <c r="F10" s="100"/>
    </row>
    <row r="11" spans="1:8" ht="29.25" customHeight="1">
      <c r="A11" s="178"/>
      <c r="B11" s="101" t="s">
        <v>23</v>
      </c>
      <c r="C11" s="102">
        <f>C5+C8</f>
        <v>0</v>
      </c>
      <c r="D11" s="103" t="s">
        <v>19</v>
      </c>
      <c r="E11" s="99"/>
      <c r="F11" s="100"/>
    </row>
    <row r="12" spans="1:8">
      <c r="A12" s="1"/>
    </row>
    <row r="13" spans="1:8">
      <c r="A13" s="1"/>
    </row>
    <row r="14" spans="1:8" ht="26.25" customHeight="1">
      <c r="A14" s="179" t="s">
        <v>24</v>
      </c>
      <c r="B14" s="179"/>
      <c r="C14" s="176" t="s">
        <v>25</v>
      </c>
      <c r="D14" s="177"/>
      <c r="E14" s="122"/>
      <c r="F14" s="123" t="s">
        <v>19</v>
      </c>
    </row>
    <row r="15" spans="1:8" ht="26.25" customHeight="1">
      <c r="A15" s="179"/>
      <c r="B15" s="179"/>
      <c r="C15" s="176" t="s">
        <v>26</v>
      </c>
      <c r="D15" s="177"/>
      <c r="E15" s="122"/>
      <c r="F15" s="123" t="s">
        <v>19</v>
      </c>
    </row>
    <row r="16" spans="1:8" ht="15.75">
      <c r="A16" s="2"/>
    </row>
  </sheetData>
  <mergeCells count="6">
    <mergeCell ref="C14:D14"/>
    <mergeCell ref="C15:D15"/>
    <mergeCell ref="A3:A5"/>
    <mergeCell ref="A6:A8"/>
    <mergeCell ref="A9:A11"/>
    <mergeCell ref="A14:B15"/>
  </mergeCells>
  <phoneticPr fontId="1"/>
  <pageMargins left="0.74803149606299213" right="0.31496062992125984" top="0.74803149606299213" bottom="0.43307086614173229" header="0.31496062992125984" footer="0.31496062992125984"/>
  <pageSetup paperSize="9" orientation="landscape" cellComments="asDisplayed"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0.5" style="41" bestFit="1" customWidth="1"/>
    <col min="16" max="16384" width="9" style="41"/>
  </cols>
  <sheetData>
    <row r="1" spans="2:16" ht="32.25" customHeight="1">
      <c r="C1" s="55"/>
    </row>
    <row r="2" spans="2:16" ht="19.5" customHeight="1">
      <c r="C2" s="54" t="s">
        <v>122</v>
      </c>
      <c r="G2" s="53"/>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4" customHeight="1">
      <c r="B6" s="70">
        <v>1</v>
      </c>
      <c r="C6" s="48"/>
      <c r="D6" s="47"/>
      <c r="E6" s="45" t="s">
        <v>19</v>
      </c>
      <c r="F6" s="124"/>
      <c r="G6" s="73"/>
      <c r="H6" s="43"/>
      <c r="I6" s="43"/>
      <c r="J6" s="125"/>
      <c r="K6" s="126"/>
      <c r="L6" s="127"/>
      <c r="M6" s="49"/>
      <c r="N6" s="56">
        <f t="shared" ref="N6:N37" si="0">IF(D6&lt;&gt;"",1,0)</f>
        <v>0</v>
      </c>
      <c r="O6" s="56">
        <f t="shared" ref="O6:O37" si="1">IF(F6&lt;&gt;"",1,0)</f>
        <v>0</v>
      </c>
      <c r="P6" s="56" t="b">
        <f t="shared" ref="P6:P37" si="2">N6&lt;&gt;O6</f>
        <v>0</v>
      </c>
    </row>
    <row r="7" spans="2:16" ht="24" customHeight="1">
      <c r="B7" s="70">
        <v>2</v>
      </c>
      <c r="C7" s="48"/>
      <c r="D7" s="47"/>
      <c r="E7" s="45"/>
      <c r="F7" s="124"/>
      <c r="G7" s="73"/>
      <c r="H7" s="43"/>
      <c r="I7" s="43"/>
      <c r="J7" s="125"/>
      <c r="K7" s="126"/>
      <c r="L7" s="127"/>
      <c r="M7" s="49"/>
      <c r="N7" s="56">
        <f t="shared" si="0"/>
        <v>0</v>
      </c>
      <c r="O7" s="56">
        <f t="shared" si="1"/>
        <v>0</v>
      </c>
      <c r="P7" s="56" t="b">
        <f t="shared" si="2"/>
        <v>0</v>
      </c>
    </row>
    <row r="8" spans="2:16" ht="24" customHeight="1">
      <c r="B8" s="70">
        <v>3</v>
      </c>
      <c r="C8" s="48"/>
      <c r="D8" s="47"/>
      <c r="E8" s="45"/>
      <c r="F8" s="44"/>
      <c r="G8" s="73"/>
      <c r="H8" s="43"/>
      <c r="I8" s="43"/>
      <c r="J8" s="73"/>
      <c r="K8" s="64"/>
      <c r="L8" s="145"/>
      <c r="M8" s="49"/>
      <c r="N8" s="56">
        <f t="shared" si="0"/>
        <v>0</v>
      </c>
      <c r="O8" s="56">
        <f t="shared" si="1"/>
        <v>0</v>
      </c>
      <c r="P8" s="56" t="b">
        <f t="shared" si="2"/>
        <v>0</v>
      </c>
    </row>
    <row r="9" spans="2:16" ht="24" customHeight="1">
      <c r="B9" s="70">
        <v>4</v>
      </c>
      <c r="C9" s="48"/>
      <c r="D9" s="47"/>
      <c r="E9" s="45"/>
      <c r="F9" s="44"/>
      <c r="G9" s="73"/>
      <c r="H9" s="43"/>
      <c r="I9" s="43"/>
      <c r="J9" s="73"/>
      <c r="K9" s="64"/>
      <c r="L9" s="145"/>
      <c r="M9" s="49"/>
      <c r="N9" s="56">
        <f t="shared" si="0"/>
        <v>0</v>
      </c>
      <c r="O9" s="56">
        <f t="shared" si="1"/>
        <v>0</v>
      </c>
      <c r="P9" s="56" t="b">
        <f t="shared" si="2"/>
        <v>0</v>
      </c>
    </row>
    <row r="10" spans="2:16" ht="24" customHeight="1">
      <c r="B10" s="70">
        <v>5</v>
      </c>
      <c r="C10" s="48"/>
      <c r="D10" s="47"/>
      <c r="E10" s="45"/>
      <c r="F10" s="44"/>
      <c r="G10" s="134"/>
      <c r="H10" s="43"/>
      <c r="I10" s="43"/>
      <c r="J10" s="134"/>
      <c r="K10" s="64"/>
      <c r="L10" s="145"/>
      <c r="M10" s="49"/>
      <c r="N10" s="56">
        <f t="shared" si="0"/>
        <v>0</v>
      </c>
      <c r="O10" s="56">
        <f t="shared" si="1"/>
        <v>0</v>
      </c>
      <c r="P10" s="56" t="b">
        <f t="shared" si="2"/>
        <v>0</v>
      </c>
    </row>
    <row r="11" spans="2:16" ht="24"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110"/>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59" priority="3">
      <formula>$P6=TRUE</formula>
    </cfRule>
  </conditionalFormatting>
  <conditionalFormatting sqref="F7:F9 F11:F58">
    <cfRule type="expression" dxfId="58" priority="2">
      <formula>$P7=TRUE</formula>
    </cfRule>
  </conditionalFormatting>
  <conditionalFormatting sqref="F10">
    <cfRule type="expression" dxfId="57" priority="1">
      <formula>$P10=TRUE</formula>
    </cfRule>
  </conditionalFormatting>
  <dataValidations count="1">
    <dataValidation type="list" imeMode="on" allowBlank="1" showInputMessage="1" showErrorMessage="1" promptTitle="ドロップダウンリストから選択してください。" sqref="F6:F58" xr:uid="{00000000-0002-0000-03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0.5" style="41" bestFit="1" customWidth="1"/>
    <col min="16" max="16384" width="9" style="41"/>
  </cols>
  <sheetData>
    <row r="1" spans="2:16" ht="32.25" customHeight="1">
      <c r="C1" s="55"/>
    </row>
    <row r="2" spans="2:16" ht="19.5" customHeight="1">
      <c r="C2" s="54" t="s">
        <v>123</v>
      </c>
      <c r="G2" s="53"/>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12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128"/>
      <c r="D7" s="47"/>
      <c r="E7" s="45"/>
      <c r="F7" s="44"/>
      <c r="G7" s="73"/>
      <c r="H7" s="43"/>
      <c r="I7" s="43"/>
      <c r="J7" s="73"/>
      <c r="K7" s="84"/>
      <c r="L7" s="81"/>
      <c r="M7" s="49"/>
      <c r="N7" s="56">
        <f t="shared" si="0"/>
        <v>0</v>
      </c>
      <c r="O7" s="56">
        <f t="shared" si="1"/>
        <v>0</v>
      </c>
      <c r="P7" s="56" t="b">
        <f t="shared" si="2"/>
        <v>0</v>
      </c>
    </row>
    <row r="8" spans="2:16" ht="23.25" customHeight="1">
      <c r="B8" s="70">
        <v>3</v>
      </c>
      <c r="C8" s="128"/>
      <c r="D8" s="47"/>
      <c r="E8" s="45"/>
      <c r="F8" s="44"/>
      <c r="G8" s="73"/>
      <c r="H8" s="43"/>
      <c r="I8" s="43"/>
      <c r="J8" s="73"/>
      <c r="K8" s="64"/>
      <c r="L8" s="81"/>
      <c r="M8" s="49"/>
      <c r="N8" s="56">
        <f t="shared" si="0"/>
        <v>0</v>
      </c>
      <c r="O8" s="56">
        <f t="shared" si="1"/>
        <v>0</v>
      </c>
      <c r="P8" s="56" t="b">
        <f t="shared" si="2"/>
        <v>0</v>
      </c>
    </row>
    <row r="9" spans="2:16" ht="23.25" customHeight="1">
      <c r="B9" s="70">
        <v>4</v>
      </c>
      <c r="C9" s="12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56" priority="2">
      <formula>$P6=TRUE</formula>
    </cfRule>
  </conditionalFormatting>
  <conditionalFormatting sqref="F7:F58">
    <cfRule type="expression" dxfId="55" priority="1">
      <formula>$P7=TRUE</formula>
    </cfRule>
  </conditionalFormatting>
  <dataValidations count="1">
    <dataValidation type="list" imeMode="on" allowBlank="1" showInputMessage="1" showErrorMessage="1" promptTitle="ドロップダウンリストから選択してください。" sqref="F6:F58" xr:uid="{00000000-0002-0000-04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124</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48"/>
      <c r="D8" s="47"/>
      <c r="E8" s="45"/>
      <c r="F8" s="44"/>
      <c r="G8" s="73"/>
      <c r="H8" s="43"/>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129"/>
      <c r="J10" s="125"/>
      <c r="K10" s="130"/>
      <c r="L10" s="125"/>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54" priority="7">
      <formula>$P6=TRUE</formula>
    </cfRule>
  </conditionalFormatting>
  <conditionalFormatting sqref="F17:F58 F12">
    <cfRule type="expression" dxfId="53" priority="6">
      <formula>$P12=TRUE</formula>
    </cfRule>
  </conditionalFormatting>
  <conditionalFormatting sqref="F13:F16">
    <cfRule type="expression" dxfId="52" priority="5">
      <formula>$P13=TRUE</formula>
    </cfRule>
  </conditionalFormatting>
  <conditionalFormatting sqref="F8">
    <cfRule type="expression" dxfId="51" priority="4">
      <formula>$P8=TRUE</formula>
    </cfRule>
  </conditionalFormatting>
  <conditionalFormatting sqref="F7">
    <cfRule type="expression" dxfId="50" priority="3">
      <formula>$P7=TRUE</formula>
    </cfRule>
  </conditionalFormatting>
  <conditionalFormatting sqref="F9">
    <cfRule type="expression" dxfId="49" priority="2">
      <formula>$P9=TRUE</formula>
    </cfRule>
  </conditionalFormatting>
  <conditionalFormatting sqref="F10:F11">
    <cfRule type="expression" dxfId="48" priority="1">
      <formula>$P10=TRUE</formula>
    </cfRule>
  </conditionalFormatting>
  <dataValidations count="1">
    <dataValidation type="list" imeMode="on" allowBlank="1" showInputMessage="1" showErrorMessage="1" promptTitle="ドロップダウンリストから選択してください。" sqref="F6:F58" xr:uid="{00000000-0002-0000-05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125</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135"/>
      <c r="D8" s="136"/>
      <c r="E8" s="137"/>
      <c r="F8" s="138"/>
      <c r="G8" s="139"/>
      <c r="H8" s="140"/>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47" priority="4">
      <formula>$P6=TRUE</formula>
    </cfRule>
  </conditionalFormatting>
  <conditionalFormatting sqref="F9:F58">
    <cfRule type="expression" dxfId="46" priority="3">
      <formula>$P9=TRUE</formula>
    </cfRule>
  </conditionalFormatting>
  <conditionalFormatting sqref="F7">
    <cfRule type="expression" dxfId="45" priority="2">
      <formula>$P7=TRUE</formula>
    </cfRule>
  </conditionalFormatting>
  <conditionalFormatting sqref="F8">
    <cfRule type="expression" dxfId="44" priority="1">
      <formula>$P8=TRUE</formula>
    </cfRule>
  </conditionalFormatting>
  <dataValidations count="1">
    <dataValidation type="list" imeMode="on" allowBlank="1" showInputMessage="1" showErrorMessage="1" promptTitle="ドロップダウンリストから選択してください。" sqref="F6:F58" xr:uid="{00000000-0002-0000-06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126</v>
      </c>
      <c r="G2" s="97"/>
      <c r="H2" s="96"/>
      <c r="M2" s="49"/>
    </row>
    <row r="3" spans="2:16" ht="18" customHeight="1">
      <c r="M3" s="49"/>
      <c r="O3" s="52">
        <f>SUM(D6:D58)</f>
        <v>0</v>
      </c>
    </row>
    <row r="4" spans="2:16" ht="18.75" customHeight="1">
      <c r="C4" s="181" t="s">
        <v>62</v>
      </c>
      <c r="D4" s="183" t="s">
        <v>63</v>
      </c>
      <c r="E4" s="184"/>
      <c r="F4" s="180" t="s">
        <v>64</v>
      </c>
      <c r="G4" s="180" t="s">
        <v>65</v>
      </c>
      <c r="H4" s="187" t="s">
        <v>66</v>
      </c>
      <c r="I4" s="187"/>
      <c r="J4" s="187"/>
      <c r="K4" s="188" t="s">
        <v>133</v>
      </c>
      <c r="L4" s="180" t="s">
        <v>67</v>
      </c>
      <c r="M4" s="49"/>
      <c r="N4" s="50" t="s">
        <v>68</v>
      </c>
      <c r="O4" s="41">
        <f>SUMIF(F6:F58,N4,D6:D58)</f>
        <v>0</v>
      </c>
    </row>
    <row r="5" spans="2:16" ht="30" customHeight="1">
      <c r="C5" s="182"/>
      <c r="D5" s="185"/>
      <c r="E5" s="186"/>
      <c r="F5" s="180"/>
      <c r="G5" s="180"/>
      <c r="H5" s="51" t="s">
        <v>101</v>
      </c>
      <c r="I5" s="51" t="s">
        <v>102</v>
      </c>
      <c r="J5" s="80" t="s">
        <v>69</v>
      </c>
      <c r="K5" s="189"/>
      <c r="L5" s="180"/>
      <c r="M5" s="49"/>
      <c r="N5" s="50" t="s">
        <v>70</v>
      </c>
      <c r="O5" s="41">
        <f>SUMIF(F6:F58,N5,D6:D58)</f>
        <v>0</v>
      </c>
    </row>
    <row r="6" spans="2:16" ht="23.25" customHeight="1">
      <c r="B6" s="70">
        <v>1</v>
      </c>
      <c r="C6" s="48"/>
      <c r="D6" s="47"/>
      <c r="E6" s="45" t="s">
        <v>19</v>
      </c>
      <c r="F6" s="44"/>
      <c r="G6" s="73"/>
      <c r="H6" s="43"/>
      <c r="I6" s="43"/>
      <c r="J6" s="73"/>
      <c r="K6" s="64"/>
      <c r="L6" s="73"/>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73"/>
      <c r="M7" s="49"/>
      <c r="N7" s="56">
        <f t="shared" si="0"/>
        <v>0</v>
      </c>
      <c r="O7" s="56">
        <f t="shared" si="1"/>
        <v>0</v>
      </c>
      <c r="P7" s="56" t="b">
        <f t="shared" si="2"/>
        <v>0</v>
      </c>
    </row>
    <row r="8" spans="2:16" ht="23.25" customHeight="1">
      <c r="B8" s="70">
        <v>3</v>
      </c>
      <c r="C8" s="48"/>
      <c r="D8" s="47"/>
      <c r="E8" s="45"/>
      <c r="F8" s="44"/>
      <c r="G8" s="73"/>
      <c r="H8" s="43"/>
      <c r="I8" s="43"/>
      <c r="J8" s="73"/>
      <c r="K8" s="64"/>
      <c r="L8" s="73"/>
      <c r="M8" s="49"/>
      <c r="N8" s="56">
        <f t="shared" si="0"/>
        <v>0</v>
      </c>
      <c r="O8" s="56">
        <f t="shared" si="1"/>
        <v>0</v>
      </c>
      <c r="P8" s="56" t="b">
        <f t="shared" si="2"/>
        <v>0</v>
      </c>
    </row>
    <row r="9" spans="2:16" ht="23.25" customHeight="1">
      <c r="B9" s="70">
        <v>4</v>
      </c>
      <c r="C9" s="48"/>
      <c r="D9" s="47"/>
      <c r="E9" s="45"/>
      <c r="F9" s="44"/>
      <c r="G9" s="73"/>
      <c r="H9" s="43"/>
      <c r="I9" s="43"/>
      <c r="J9" s="73"/>
      <c r="K9" s="64"/>
      <c r="L9" s="73"/>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43" priority="2">
      <formula>$P6=TRUE</formula>
    </cfRule>
  </conditionalFormatting>
  <conditionalFormatting sqref="F7:F58">
    <cfRule type="expression" dxfId="42" priority="1">
      <formula>$P7=TRUE</formula>
    </cfRule>
  </conditionalFormatting>
  <dataValidations count="1">
    <dataValidation type="list" imeMode="on" allowBlank="1" showInputMessage="1" showErrorMessage="1" promptTitle="ドロップダウンリストから選択してください。" sqref="F6:F58" xr:uid="{00000000-0002-0000-07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P70"/>
  <sheetViews>
    <sheetView showGridLines="0" view="pageBreakPreview" zoomScale="70" zoomScaleNormal="100" zoomScaleSheetLayoutView="70" workbookViewId="0">
      <selection activeCell="L4" sqref="L4:L5"/>
    </sheetView>
  </sheetViews>
  <sheetFormatPr defaultColWidth="9" defaultRowHeight="13.5"/>
  <cols>
    <col min="1" max="1" width="2.75" style="41" customWidth="1"/>
    <col min="2" max="2" width="2.25" style="70" customWidth="1"/>
    <col min="3" max="3" width="11.125" style="41" customWidth="1"/>
    <col min="4" max="4" width="16.25" style="41" customWidth="1"/>
    <col min="5" max="5" width="3.375" style="41" bestFit="1" customWidth="1"/>
    <col min="6" max="6" width="10.625" style="41" customWidth="1"/>
    <col min="7" max="7" width="13.625" style="41" customWidth="1"/>
    <col min="8" max="12" width="19.5" style="41" customWidth="1"/>
    <col min="13" max="13" width="5.25" style="41" customWidth="1"/>
    <col min="14" max="14" width="8.75" style="41" customWidth="1"/>
    <col min="15" max="15" width="13.25" style="41" customWidth="1"/>
    <col min="16" max="16384" width="9" style="41"/>
  </cols>
  <sheetData>
    <row r="1" spans="2:16" ht="32.25" customHeight="1">
      <c r="C1" s="55"/>
    </row>
    <row r="2" spans="2:16" ht="19.5" customHeight="1">
      <c r="C2" s="54" t="s">
        <v>127</v>
      </c>
      <c r="G2" s="97"/>
      <c r="H2" s="96"/>
      <c r="M2" s="49"/>
    </row>
    <row r="3" spans="2:16" ht="18" customHeight="1">
      <c r="M3" s="49"/>
      <c r="O3" s="52">
        <f>SUM(D6:D58)</f>
        <v>0</v>
      </c>
    </row>
    <row r="4" spans="2:16" ht="18.75" customHeight="1">
      <c r="C4" s="181" t="s">
        <v>62</v>
      </c>
      <c r="D4" s="183" t="s">
        <v>63</v>
      </c>
      <c r="E4" s="184"/>
      <c r="F4" s="180" t="s">
        <v>64</v>
      </c>
      <c r="G4" s="190" t="s">
        <v>65</v>
      </c>
      <c r="H4" s="187" t="s">
        <v>66</v>
      </c>
      <c r="I4" s="187"/>
      <c r="J4" s="187"/>
      <c r="K4" s="188" t="s">
        <v>133</v>
      </c>
      <c r="L4" s="180" t="s">
        <v>67</v>
      </c>
      <c r="M4" s="49"/>
      <c r="N4" s="50" t="s">
        <v>68</v>
      </c>
      <c r="O4" s="41">
        <f>SUMIF(F6:F58,N4,D6:D58)</f>
        <v>0</v>
      </c>
    </row>
    <row r="5" spans="2:16" ht="30" customHeight="1">
      <c r="C5" s="182"/>
      <c r="D5" s="185"/>
      <c r="E5" s="186"/>
      <c r="F5" s="180"/>
      <c r="G5" s="190"/>
      <c r="H5" s="51" t="s">
        <v>101</v>
      </c>
      <c r="I5" s="51" t="s">
        <v>102</v>
      </c>
      <c r="J5" s="80" t="s">
        <v>69</v>
      </c>
      <c r="K5" s="189"/>
      <c r="L5" s="180"/>
      <c r="M5" s="49"/>
      <c r="N5" s="50" t="s">
        <v>70</v>
      </c>
      <c r="O5" s="41">
        <f>SUMIF(F6:F58,N5,D6:D58)</f>
        <v>0</v>
      </c>
    </row>
    <row r="6" spans="2:16" ht="23.25" customHeight="1">
      <c r="B6" s="70">
        <v>1</v>
      </c>
      <c r="C6" s="48"/>
      <c r="D6" s="47"/>
      <c r="E6" s="45" t="s">
        <v>138</v>
      </c>
      <c r="F6" s="44"/>
      <c r="G6" s="73"/>
      <c r="H6" s="43"/>
      <c r="I6" s="43"/>
      <c r="J6" s="73"/>
      <c r="K6" s="64"/>
      <c r="L6" s="131"/>
      <c r="M6" s="49"/>
      <c r="N6" s="56">
        <f t="shared" ref="N6:N37" si="0">IF(D6&lt;&gt;"",1,0)</f>
        <v>0</v>
      </c>
      <c r="O6" s="56">
        <f t="shared" ref="O6:O37" si="1">IF(F6&lt;&gt;"",1,0)</f>
        <v>0</v>
      </c>
      <c r="P6" s="56" t="b">
        <f t="shared" ref="P6:P37" si="2">N6&lt;&gt;O6</f>
        <v>0</v>
      </c>
    </row>
    <row r="7" spans="2:16" ht="23.25" customHeight="1">
      <c r="B7" s="70">
        <v>2</v>
      </c>
      <c r="C7" s="48"/>
      <c r="D7" s="47"/>
      <c r="E7" s="45"/>
      <c r="F7" s="44"/>
      <c r="G7" s="73"/>
      <c r="H7" s="43"/>
      <c r="I7" s="43"/>
      <c r="J7" s="73"/>
      <c r="K7" s="64"/>
      <c r="L7" s="131"/>
      <c r="M7" s="49"/>
      <c r="N7" s="56">
        <f t="shared" si="0"/>
        <v>0</v>
      </c>
      <c r="O7" s="56">
        <f t="shared" si="1"/>
        <v>0</v>
      </c>
      <c r="P7" s="56" t="b">
        <f t="shared" si="2"/>
        <v>0</v>
      </c>
    </row>
    <row r="8" spans="2:16" ht="23.25" customHeight="1">
      <c r="B8" s="70">
        <v>3</v>
      </c>
      <c r="C8" s="48"/>
      <c r="D8" s="47"/>
      <c r="E8" s="45"/>
      <c r="F8" s="44"/>
      <c r="G8" s="112"/>
      <c r="H8" s="43"/>
      <c r="I8" s="43"/>
      <c r="J8" s="112"/>
      <c r="K8" s="64"/>
      <c r="L8" s="131"/>
      <c r="M8" s="49"/>
      <c r="N8" s="56">
        <f t="shared" si="0"/>
        <v>0</v>
      </c>
      <c r="O8" s="56">
        <f t="shared" si="1"/>
        <v>0</v>
      </c>
      <c r="P8" s="56" t="b">
        <f t="shared" si="2"/>
        <v>0</v>
      </c>
    </row>
    <row r="9" spans="2:16" ht="23.25" customHeight="1">
      <c r="B9" s="70">
        <v>4</v>
      </c>
      <c r="C9" s="48"/>
      <c r="D9" s="47"/>
      <c r="E9" s="45"/>
      <c r="F9" s="44"/>
      <c r="G9" s="112"/>
      <c r="H9" s="43"/>
      <c r="I9" s="43"/>
      <c r="J9" s="112"/>
      <c r="K9" s="64"/>
      <c r="L9" s="112"/>
      <c r="M9" s="49"/>
      <c r="N9" s="56">
        <f t="shared" si="0"/>
        <v>0</v>
      </c>
      <c r="O9" s="56">
        <f t="shared" si="1"/>
        <v>0</v>
      </c>
      <c r="P9" s="56" t="b">
        <f t="shared" si="2"/>
        <v>0</v>
      </c>
    </row>
    <row r="10" spans="2:16" ht="23.25" customHeight="1">
      <c r="B10" s="70">
        <v>5</v>
      </c>
      <c r="C10" s="48"/>
      <c r="D10" s="47"/>
      <c r="E10" s="45"/>
      <c r="F10" s="44"/>
      <c r="G10" s="73"/>
      <c r="H10" s="43"/>
      <c r="I10" s="43"/>
      <c r="J10" s="73"/>
      <c r="K10" s="64"/>
      <c r="L10" s="73"/>
      <c r="M10" s="49"/>
      <c r="N10" s="56">
        <f t="shared" si="0"/>
        <v>0</v>
      </c>
      <c r="O10" s="56">
        <f t="shared" si="1"/>
        <v>0</v>
      </c>
      <c r="P10" s="56" t="b">
        <f t="shared" si="2"/>
        <v>0</v>
      </c>
    </row>
    <row r="11" spans="2:16" ht="23.25" customHeight="1">
      <c r="B11" s="70">
        <v>6</v>
      </c>
      <c r="C11" s="48"/>
      <c r="D11" s="47"/>
      <c r="E11" s="45"/>
      <c r="F11" s="44"/>
      <c r="G11" s="73"/>
      <c r="H11" s="43"/>
      <c r="I11" s="43"/>
      <c r="J11" s="73"/>
      <c r="K11" s="64"/>
      <c r="L11" s="73"/>
      <c r="M11" s="49"/>
      <c r="N11" s="56">
        <f t="shared" si="0"/>
        <v>0</v>
      </c>
      <c r="O11" s="56">
        <f t="shared" si="1"/>
        <v>0</v>
      </c>
      <c r="P11" s="56" t="b">
        <f t="shared" si="2"/>
        <v>0</v>
      </c>
    </row>
    <row r="12" spans="2:16" ht="23.25" customHeight="1">
      <c r="B12" s="70">
        <v>7</v>
      </c>
      <c r="C12" s="48"/>
      <c r="D12" s="47"/>
      <c r="E12" s="45"/>
      <c r="F12" s="44"/>
      <c r="G12" s="73"/>
      <c r="H12" s="43"/>
      <c r="I12" s="43"/>
      <c r="J12" s="73"/>
      <c r="K12" s="64"/>
      <c r="L12" s="73"/>
      <c r="M12" s="49"/>
      <c r="N12" s="56">
        <f t="shared" si="0"/>
        <v>0</v>
      </c>
      <c r="O12" s="56">
        <f t="shared" si="1"/>
        <v>0</v>
      </c>
      <c r="P12" s="56" t="b">
        <f t="shared" si="2"/>
        <v>0</v>
      </c>
    </row>
    <row r="13" spans="2:16" ht="23.25" customHeight="1">
      <c r="B13" s="70">
        <v>8</v>
      </c>
      <c r="C13" s="48"/>
      <c r="D13" s="47"/>
      <c r="E13" s="45"/>
      <c r="F13" s="44"/>
      <c r="G13" s="73"/>
      <c r="H13" s="43"/>
      <c r="I13" s="43"/>
      <c r="J13" s="73"/>
      <c r="K13" s="64"/>
      <c r="L13" s="73"/>
      <c r="M13" s="49"/>
      <c r="N13" s="56">
        <f t="shared" si="0"/>
        <v>0</v>
      </c>
      <c r="O13" s="56">
        <f t="shared" si="1"/>
        <v>0</v>
      </c>
      <c r="P13" s="56" t="b">
        <f t="shared" si="2"/>
        <v>0</v>
      </c>
    </row>
    <row r="14" spans="2:16" ht="23.25" customHeight="1">
      <c r="B14" s="70">
        <v>9</v>
      </c>
      <c r="C14" s="48"/>
      <c r="D14" s="47"/>
      <c r="E14" s="45"/>
      <c r="F14" s="44"/>
      <c r="G14" s="73"/>
      <c r="H14" s="43"/>
      <c r="I14" s="43"/>
      <c r="J14" s="73"/>
      <c r="K14" s="64"/>
      <c r="L14" s="73"/>
      <c r="M14" s="49"/>
      <c r="N14" s="56">
        <f t="shared" si="0"/>
        <v>0</v>
      </c>
      <c r="O14" s="56">
        <f t="shared" si="1"/>
        <v>0</v>
      </c>
      <c r="P14" s="56" t="b">
        <f t="shared" si="2"/>
        <v>0</v>
      </c>
    </row>
    <row r="15" spans="2:16" ht="23.25" customHeight="1">
      <c r="B15" s="70">
        <v>10</v>
      </c>
      <c r="C15" s="48"/>
      <c r="D15" s="47"/>
      <c r="E15" s="45"/>
      <c r="F15" s="44"/>
      <c r="G15" s="73"/>
      <c r="H15" s="43"/>
      <c r="I15" s="43"/>
      <c r="J15" s="73"/>
      <c r="K15" s="64"/>
      <c r="L15" s="73"/>
      <c r="M15" s="49"/>
      <c r="N15" s="56">
        <f t="shared" si="0"/>
        <v>0</v>
      </c>
      <c r="O15" s="56">
        <f t="shared" si="1"/>
        <v>0</v>
      </c>
      <c r="P15" s="56" t="b">
        <f t="shared" si="2"/>
        <v>0</v>
      </c>
    </row>
    <row r="16" spans="2:16" ht="23.25" customHeight="1">
      <c r="B16" s="70">
        <v>11</v>
      </c>
      <c r="C16" s="48"/>
      <c r="D16" s="47"/>
      <c r="E16" s="45"/>
      <c r="F16" s="44"/>
      <c r="G16" s="73"/>
      <c r="H16" s="43"/>
      <c r="I16" s="43"/>
      <c r="J16" s="73"/>
      <c r="K16" s="64"/>
      <c r="L16" s="73"/>
      <c r="M16" s="49"/>
      <c r="N16" s="56">
        <f t="shared" si="0"/>
        <v>0</v>
      </c>
      <c r="O16" s="56">
        <f t="shared" si="1"/>
        <v>0</v>
      </c>
      <c r="P16" s="56" t="b">
        <f t="shared" si="2"/>
        <v>0</v>
      </c>
    </row>
    <row r="17" spans="2:16" ht="23.25" customHeight="1">
      <c r="B17" s="70">
        <v>12</v>
      </c>
      <c r="C17" s="48"/>
      <c r="D17" s="47"/>
      <c r="E17" s="45"/>
      <c r="F17" s="44"/>
      <c r="G17" s="73"/>
      <c r="H17" s="43"/>
      <c r="I17" s="43"/>
      <c r="J17" s="73"/>
      <c r="K17" s="64"/>
      <c r="L17" s="73"/>
      <c r="M17" s="46"/>
      <c r="N17" s="56">
        <f t="shared" si="0"/>
        <v>0</v>
      </c>
      <c r="O17" s="56">
        <f t="shared" si="1"/>
        <v>0</v>
      </c>
      <c r="P17" s="56" t="b">
        <f t="shared" si="2"/>
        <v>0</v>
      </c>
    </row>
    <row r="18" spans="2:16" ht="23.25" customHeight="1">
      <c r="B18" s="70">
        <v>13</v>
      </c>
      <c r="C18" s="48"/>
      <c r="D18" s="47"/>
      <c r="E18" s="45"/>
      <c r="F18" s="44"/>
      <c r="G18" s="73"/>
      <c r="H18" s="43"/>
      <c r="I18" s="43"/>
      <c r="J18" s="73"/>
      <c r="K18" s="64"/>
      <c r="L18" s="73"/>
      <c r="M18" s="46"/>
      <c r="N18" s="56">
        <f t="shared" si="0"/>
        <v>0</v>
      </c>
      <c r="O18" s="56">
        <f t="shared" si="1"/>
        <v>0</v>
      </c>
      <c r="P18" s="56" t="b">
        <f t="shared" si="2"/>
        <v>0</v>
      </c>
    </row>
    <row r="19" spans="2:16" ht="23.25" customHeight="1">
      <c r="B19" s="70">
        <v>14</v>
      </c>
      <c r="C19" s="48"/>
      <c r="D19" s="47"/>
      <c r="E19" s="45"/>
      <c r="F19" s="44"/>
      <c r="G19" s="73"/>
      <c r="H19" s="43"/>
      <c r="I19" s="43"/>
      <c r="J19" s="73"/>
      <c r="K19" s="64"/>
      <c r="L19" s="73"/>
      <c r="M19" s="46"/>
      <c r="N19" s="56">
        <f t="shared" si="0"/>
        <v>0</v>
      </c>
      <c r="O19" s="56">
        <f t="shared" si="1"/>
        <v>0</v>
      </c>
      <c r="P19" s="56" t="b">
        <f t="shared" si="2"/>
        <v>0</v>
      </c>
    </row>
    <row r="20" spans="2:16" ht="23.25" customHeight="1">
      <c r="B20" s="70">
        <v>15</v>
      </c>
      <c r="C20" s="48"/>
      <c r="D20" s="47"/>
      <c r="E20" s="45"/>
      <c r="F20" s="44"/>
      <c r="G20" s="73"/>
      <c r="H20" s="43"/>
      <c r="I20" s="43"/>
      <c r="J20" s="73"/>
      <c r="K20" s="64"/>
      <c r="L20" s="73"/>
      <c r="M20" s="46"/>
      <c r="N20" s="56">
        <f t="shared" si="0"/>
        <v>0</v>
      </c>
      <c r="O20" s="56">
        <f t="shared" si="1"/>
        <v>0</v>
      </c>
      <c r="P20" s="56" t="b">
        <f t="shared" si="2"/>
        <v>0</v>
      </c>
    </row>
    <row r="21" spans="2:16" ht="23.25" customHeight="1">
      <c r="B21" s="70">
        <v>16</v>
      </c>
      <c r="C21" s="48"/>
      <c r="D21" s="47"/>
      <c r="E21" s="45"/>
      <c r="F21" s="44"/>
      <c r="G21" s="73"/>
      <c r="H21" s="43"/>
      <c r="I21" s="43"/>
      <c r="J21" s="73"/>
      <c r="K21" s="64"/>
      <c r="L21" s="73"/>
      <c r="M21" s="46"/>
      <c r="N21" s="56">
        <f t="shared" si="0"/>
        <v>0</v>
      </c>
      <c r="O21" s="56">
        <f t="shared" si="1"/>
        <v>0</v>
      </c>
      <c r="P21" s="56" t="b">
        <f t="shared" si="2"/>
        <v>0</v>
      </c>
    </row>
    <row r="22" spans="2:16" ht="23.25" customHeight="1">
      <c r="B22" s="70">
        <v>17</v>
      </c>
      <c r="C22" s="48"/>
      <c r="D22" s="47"/>
      <c r="E22" s="45"/>
      <c r="F22" s="44"/>
      <c r="G22" s="73"/>
      <c r="H22" s="43"/>
      <c r="I22" s="43"/>
      <c r="J22" s="73"/>
      <c r="K22" s="64"/>
      <c r="L22" s="73"/>
      <c r="M22" s="46"/>
      <c r="N22" s="56">
        <f t="shared" si="0"/>
        <v>0</v>
      </c>
      <c r="O22" s="56">
        <f t="shared" si="1"/>
        <v>0</v>
      </c>
      <c r="P22" s="56" t="b">
        <f t="shared" si="2"/>
        <v>0</v>
      </c>
    </row>
    <row r="23" spans="2:16" ht="23.25" customHeight="1">
      <c r="B23" s="70">
        <v>18</v>
      </c>
      <c r="C23" s="48"/>
      <c r="D23" s="47"/>
      <c r="E23" s="45"/>
      <c r="F23" s="44"/>
      <c r="G23" s="73"/>
      <c r="H23" s="43"/>
      <c r="I23" s="43"/>
      <c r="J23" s="73"/>
      <c r="K23" s="64"/>
      <c r="L23" s="73"/>
      <c r="M23" s="46"/>
      <c r="N23" s="56">
        <f t="shared" si="0"/>
        <v>0</v>
      </c>
      <c r="O23" s="56">
        <f t="shared" si="1"/>
        <v>0</v>
      </c>
      <c r="P23" s="56" t="b">
        <f t="shared" si="2"/>
        <v>0</v>
      </c>
    </row>
    <row r="24" spans="2:16" ht="23.25" customHeight="1">
      <c r="B24" s="70">
        <v>19</v>
      </c>
      <c r="C24" s="48"/>
      <c r="D24" s="47"/>
      <c r="E24" s="45"/>
      <c r="F24" s="44"/>
      <c r="G24" s="73"/>
      <c r="H24" s="43"/>
      <c r="I24" s="43"/>
      <c r="J24" s="73"/>
      <c r="K24" s="64"/>
      <c r="L24" s="73"/>
      <c r="M24" s="46"/>
      <c r="N24" s="56">
        <f t="shared" si="0"/>
        <v>0</v>
      </c>
      <c r="O24" s="56">
        <f t="shared" si="1"/>
        <v>0</v>
      </c>
      <c r="P24" s="56" t="b">
        <f t="shared" si="2"/>
        <v>0</v>
      </c>
    </row>
    <row r="25" spans="2:16" ht="23.25" customHeight="1">
      <c r="B25" s="70">
        <v>20</v>
      </c>
      <c r="C25" s="48"/>
      <c r="D25" s="47"/>
      <c r="E25" s="45"/>
      <c r="F25" s="44"/>
      <c r="G25" s="73"/>
      <c r="H25" s="43"/>
      <c r="I25" s="43"/>
      <c r="J25" s="73"/>
      <c r="K25" s="64"/>
      <c r="L25" s="73"/>
      <c r="M25" s="46"/>
      <c r="N25" s="56">
        <f t="shared" si="0"/>
        <v>0</v>
      </c>
      <c r="O25" s="56">
        <f t="shared" si="1"/>
        <v>0</v>
      </c>
      <c r="P25" s="56" t="b">
        <f t="shared" si="2"/>
        <v>0</v>
      </c>
    </row>
    <row r="26" spans="2:16" ht="23.25" customHeight="1">
      <c r="B26" s="70">
        <v>21</v>
      </c>
      <c r="C26" s="48"/>
      <c r="D26" s="47"/>
      <c r="E26" s="45"/>
      <c r="F26" s="44"/>
      <c r="G26" s="73"/>
      <c r="H26" s="43"/>
      <c r="I26" s="43"/>
      <c r="J26" s="73"/>
      <c r="K26" s="64"/>
      <c r="L26" s="73"/>
      <c r="M26" s="46"/>
      <c r="N26" s="56">
        <f t="shared" si="0"/>
        <v>0</v>
      </c>
      <c r="O26" s="56">
        <f t="shared" si="1"/>
        <v>0</v>
      </c>
      <c r="P26" s="56" t="b">
        <f t="shared" si="2"/>
        <v>0</v>
      </c>
    </row>
    <row r="27" spans="2:16" ht="23.25" customHeight="1">
      <c r="B27" s="70">
        <v>22</v>
      </c>
      <c r="C27" s="48"/>
      <c r="D27" s="47"/>
      <c r="E27" s="45"/>
      <c r="F27" s="44"/>
      <c r="G27" s="73"/>
      <c r="H27" s="43"/>
      <c r="I27" s="43"/>
      <c r="J27" s="73"/>
      <c r="K27" s="64"/>
      <c r="L27" s="73"/>
      <c r="M27" s="46"/>
      <c r="N27" s="56">
        <f t="shared" si="0"/>
        <v>0</v>
      </c>
      <c r="O27" s="56">
        <f t="shared" si="1"/>
        <v>0</v>
      </c>
      <c r="P27" s="56" t="b">
        <f t="shared" si="2"/>
        <v>0</v>
      </c>
    </row>
    <row r="28" spans="2:16" ht="23.25" customHeight="1">
      <c r="B28" s="70">
        <v>23</v>
      </c>
      <c r="C28" s="48"/>
      <c r="D28" s="47"/>
      <c r="E28" s="45"/>
      <c r="F28" s="44"/>
      <c r="G28" s="73"/>
      <c r="H28" s="43"/>
      <c r="I28" s="43"/>
      <c r="J28" s="73"/>
      <c r="K28" s="64"/>
      <c r="L28" s="73"/>
      <c r="M28" s="46"/>
      <c r="N28" s="56">
        <f t="shared" si="0"/>
        <v>0</v>
      </c>
      <c r="O28" s="56">
        <f t="shared" si="1"/>
        <v>0</v>
      </c>
      <c r="P28" s="56" t="b">
        <f t="shared" si="2"/>
        <v>0</v>
      </c>
    </row>
    <row r="29" spans="2:16" ht="23.25" customHeight="1">
      <c r="B29" s="70">
        <v>24</v>
      </c>
      <c r="C29" s="48"/>
      <c r="D29" s="47"/>
      <c r="E29" s="45"/>
      <c r="F29" s="44"/>
      <c r="G29" s="73"/>
      <c r="H29" s="43"/>
      <c r="I29" s="43"/>
      <c r="J29" s="73"/>
      <c r="K29" s="64"/>
      <c r="L29" s="73"/>
      <c r="M29" s="46"/>
      <c r="N29" s="56">
        <f t="shared" si="0"/>
        <v>0</v>
      </c>
      <c r="O29" s="56">
        <f t="shared" si="1"/>
        <v>0</v>
      </c>
      <c r="P29" s="56" t="b">
        <f t="shared" si="2"/>
        <v>0</v>
      </c>
    </row>
    <row r="30" spans="2:16" ht="23.25" customHeight="1">
      <c r="B30" s="70">
        <v>25</v>
      </c>
      <c r="C30" s="48"/>
      <c r="D30" s="47"/>
      <c r="E30" s="45"/>
      <c r="F30" s="44"/>
      <c r="G30" s="73"/>
      <c r="H30" s="43"/>
      <c r="I30" s="43"/>
      <c r="J30" s="73"/>
      <c r="K30" s="64"/>
      <c r="L30" s="73"/>
      <c r="M30" s="46"/>
      <c r="N30" s="56">
        <f t="shared" si="0"/>
        <v>0</v>
      </c>
      <c r="O30" s="56">
        <f t="shared" si="1"/>
        <v>0</v>
      </c>
      <c r="P30" s="56" t="b">
        <f t="shared" si="2"/>
        <v>0</v>
      </c>
    </row>
    <row r="31" spans="2:16" ht="23.25" customHeight="1">
      <c r="B31" s="70">
        <v>26</v>
      </c>
      <c r="C31" s="48"/>
      <c r="D31" s="47"/>
      <c r="E31" s="45"/>
      <c r="F31" s="44"/>
      <c r="G31" s="73"/>
      <c r="H31" s="43"/>
      <c r="I31" s="43"/>
      <c r="J31" s="73"/>
      <c r="K31" s="64"/>
      <c r="L31" s="73"/>
      <c r="M31" s="46"/>
      <c r="N31" s="56">
        <f t="shared" si="0"/>
        <v>0</v>
      </c>
      <c r="O31" s="56">
        <f t="shared" si="1"/>
        <v>0</v>
      </c>
      <c r="P31" s="56" t="b">
        <f t="shared" si="2"/>
        <v>0</v>
      </c>
    </row>
    <row r="32" spans="2:16" ht="23.25" customHeight="1">
      <c r="B32" s="70">
        <v>27</v>
      </c>
      <c r="C32" s="48"/>
      <c r="D32" s="47"/>
      <c r="E32" s="45"/>
      <c r="F32" s="44"/>
      <c r="G32" s="73"/>
      <c r="H32" s="43"/>
      <c r="I32" s="43"/>
      <c r="J32" s="73"/>
      <c r="K32" s="64"/>
      <c r="L32" s="73"/>
      <c r="M32" s="46"/>
      <c r="N32" s="56">
        <f t="shared" si="0"/>
        <v>0</v>
      </c>
      <c r="O32" s="56">
        <f t="shared" si="1"/>
        <v>0</v>
      </c>
      <c r="P32" s="56" t="b">
        <f t="shared" si="2"/>
        <v>0</v>
      </c>
    </row>
    <row r="33" spans="2:16" ht="23.25" customHeight="1">
      <c r="B33" s="70">
        <v>28</v>
      </c>
      <c r="C33" s="48"/>
      <c r="D33" s="47"/>
      <c r="E33" s="45"/>
      <c r="F33" s="44"/>
      <c r="G33" s="73"/>
      <c r="H33" s="43"/>
      <c r="I33" s="43"/>
      <c r="J33" s="73"/>
      <c r="K33" s="64"/>
      <c r="L33" s="73"/>
      <c r="M33" s="46"/>
      <c r="N33" s="56">
        <f t="shared" si="0"/>
        <v>0</v>
      </c>
      <c r="O33" s="56">
        <f t="shared" si="1"/>
        <v>0</v>
      </c>
      <c r="P33" s="56" t="b">
        <f t="shared" si="2"/>
        <v>0</v>
      </c>
    </row>
    <row r="34" spans="2:16" ht="23.25" customHeight="1">
      <c r="B34" s="70">
        <v>29</v>
      </c>
      <c r="C34" s="48"/>
      <c r="D34" s="47"/>
      <c r="E34" s="45"/>
      <c r="F34" s="44"/>
      <c r="G34" s="73"/>
      <c r="H34" s="43"/>
      <c r="I34" s="43"/>
      <c r="J34" s="73"/>
      <c r="K34" s="64"/>
      <c r="L34" s="73"/>
      <c r="M34" s="46"/>
      <c r="N34" s="56">
        <f t="shared" si="0"/>
        <v>0</v>
      </c>
      <c r="O34" s="56">
        <f t="shared" si="1"/>
        <v>0</v>
      </c>
      <c r="P34" s="56" t="b">
        <f t="shared" si="2"/>
        <v>0</v>
      </c>
    </row>
    <row r="35" spans="2:16" ht="23.25" customHeight="1">
      <c r="B35" s="70">
        <v>30</v>
      </c>
      <c r="C35" s="48"/>
      <c r="D35" s="47"/>
      <c r="E35" s="45"/>
      <c r="F35" s="44"/>
      <c r="G35" s="73"/>
      <c r="H35" s="43"/>
      <c r="I35" s="43"/>
      <c r="J35" s="73"/>
      <c r="K35" s="64"/>
      <c r="L35" s="73"/>
      <c r="M35" s="46"/>
      <c r="N35" s="56">
        <f t="shared" si="0"/>
        <v>0</v>
      </c>
      <c r="O35" s="56">
        <f t="shared" si="1"/>
        <v>0</v>
      </c>
      <c r="P35" s="56" t="b">
        <f t="shared" si="2"/>
        <v>0</v>
      </c>
    </row>
    <row r="36" spans="2:16" ht="23.25" customHeight="1">
      <c r="B36" s="70">
        <v>31</v>
      </c>
      <c r="C36" s="48"/>
      <c r="D36" s="47"/>
      <c r="E36" s="45"/>
      <c r="F36" s="44"/>
      <c r="G36" s="73"/>
      <c r="H36" s="43"/>
      <c r="I36" s="43"/>
      <c r="J36" s="73"/>
      <c r="K36" s="64"/>
      <c r="L36" s="73"/>
      <c r="M36" s="46"/>
      <c r="N36" s="56">
        <f t="shared" si="0"/>
        <v>0</v>
      </c>
      <c r="O36" s="56">
        <f t="shared" si="1"/>
        <v>0</v>
      </c>
      <c r="P36" s="56" t="b">
        <f t="shared" si="2"/>
        <v>0</v>
      </c>
    </row>
    <row r="37" spans="2:16" ht="23.25" customHeight="1">
      <c r="B37" s="70">
        <v>32</v>
      </c>
      <c r="C37" s="48"/>
      <c r="D37" s="47"/>
      <c r="E37" s="45"/>
      <c r="F37" s="44"/>
      <c r="G37" s="73"/>
      <c r="H37" s="43"/>
      <c r="I37" s="43"/>
      <c r="J37" s="73"/>
      <c r="K37" s="64"/>
      <c r="L37" s="73"/>
      <c r="M37" s="46"/>
      <c r="N37" s="56">
        <f t="shared" si="0"/>
        <v>0</v>
      </c>
      <c r="O37" s="56">
        <f t="shared" si="1"/>
        <v>0</v>
      </c>
      <c r="P37" s="56" t="b">
        <f t="shared" si="2"/>
        <v>0</v>
      </c>
    </row>
    <row r="38" spans="2:16" ht="23.25" customHeight="1">
      <c r="B38" s="70">
        <v>33</v>
      </c>
      <c r="C38" s="48"/>
      <c r="D38" s="47"/>
      <c r="E38" s="45"/>
      <c r="F38" s="44"/>
      <c r="G38" s="73"/>
      <c r="H38" s="43"/>
      <c r="I38" s="43"/>
      <c r="J38" s="73"/>
      <c r="K38" s="64"/>
      <c r="L38" s="73"/>
      <c r="M38" s="46"/>
      <c r="N38" s="56">
        <f t="shared" ref="N38:N58" si="3">IF(D38&lt;&gt;"",1,0)</f>
        <v>0</v>
      </c>
      <c r="O38" s="56">
        <f t="shared" ref="O38:O58" si="4">IF(F38&lt;&gt;"",1,0)</f>
        <v>0</v>
      </c>
      <c r="P38" s="56" t="b">
        <f t="shared" ref="P38:P58" si="5">N38&lt;&gt;O38</f>
        <v>0</v>
      </c>
    </row>
    <row r="39" spans="2:16" ht="23.25" customHeight="1">
      <c r="B39" s="70">
        <v>34</v>
      </c>
      <c r="C39" s="48"/>
      <c r="D39" s="47"/>
      <c r="E39" s="45"/>
      <c r="F39" s="44"/>
      <c r="G39" s="73"/>
      <c r="H39" s="43"/>
      <c r="I39" s="43"/>
      <c r="J39" s="73"/>
      <c r="K39" s="64"/>
      <c r="L39" s="73"/>
      <c r="M39" s="46"/>
      <c r="N39" s="56">
        <f t="shared" si="3"/>
        <v>0</v>
      </c>
      <c r="O39" s="56">
        <f t="shared" si="4"/>
        <v>0</v>
      </c>
      <c r="P39" s="56" t="b">
        <f t="shared" si="5"/>
        <v>0</v>
      </c>
    </row>
    <row r="40" spans="2:16" ht="23.25" customHeight="1">
      <c r="B40" s="70">
        <v>35</v>
      </c>
      <c r="C40" s="48"/>
      <c r="D40" s="47"/>
      <c r="E40" s="45"/>
      <c r="F40" s="44"/>
      <c r="G40" s="73"/>
      <c r="H40" s="43"/>
      <c r="I40" s="43"/>
      <c r="J40" s="73"/>
      <c r="K40" s="64"/>
      <c r="L40" s="73"/>
      <c r="M40" s="46"/>
      <c r="N40" s="56">
        <f t="shared" si="3"/>
        <v>0</v>
      </c>
      <c r="O40" s="56">
        <f t="shared" si="4"/>
        <v>0</v>
      </c>
      <c r="P40" s="56" t="b">
        <f t="shared" si="5"/>
        <v>0</v>
      </c>
    </row>
    <row r="41" spans="2:16" ht="23.25" customHeight="1">
      <c r="B41" s="70">
        <v>36</v>
      </c>
      <c r="C41" s="48"/>
      <c r="D41" s="47"/>
      <c r="E41" s="45"/>
      <c r="F41" s="44"/>
      <c r="G41" s="73"/>
      <c r="H41" s="43"/>
      <c r="I41" s="43"/>
      <c r="J41" s="73"/>
      <c r="K41" s="64"/>
      <c r="L41" s="73"/>
      <c r="M41" s="46"/>
      <c r="N41" s="56">
        <f t="shared" si="3"/>
        <v>0</v>
      </c>
      <c r="O41" s="56">
        <f t="shared" si="4"/>
        <v>0</v>
      </c>
      <c r="P41" s="56" t="b">
        <f t="shared" si="5"/>
        <v>0</v>
      </c>
    </row>
    <row r="42" spans="2:16" ht="23.25" customHeight="1">
      <c r="B42" s="70">
        <v>37</v>
      </c>
      <c r="C42" s="48"/>
      <c r="D42" s="47"/>
      <c r="E42" s="45"/>
      <c r="F42" s="44"/>
      <c r="G42" s="73"/>
      <c r="H42" s="43"/>
      <c r="I42" s="43"/>
      <c r="J42" s="73"/>
      <c r="K42" s="64"/>
      <c r="L42" s="73"/>
      <c r="M42" s="46"/>
      <c r="N42" s="56">
        <f t="shared" si="3"/>
        <v>0</v>
      </c>
      <c r="O42" s="56">
        <f t="shared" si="4"/>
        <v>0</v>
      </c>
      <c r="P42" s="56" t="b">
        <f t="shared" si="5"/>
        <v>0</v>
      </c>
    </row>
    <row r="43" spans="2:16" ht="23.25" customHeight="1">
      <c r="B43" s="70">
        <v>38</v>
      </c>
      <c r="C43" s="48"/>
      <c r="D43" s="47"/>
      <c r="E43" s="45"/>
      <c r="F43" s="44"/>
      <c r="G43" s="73"/>
      <c r="H43" s="43"/>
      <c r="I43" s="43"/>
      <c r="J43" s="73"/>
      <c r="K43" s="64"/>
      <c r="L43" s="73"/>
      <c r="M43" s="46"/>
      <c r="N43" s="56">
        <f t="shared" si="3"/>
        <v>0</v>
      </c>
      <c r="O43" s="56">
        <f t="shared" si="4"/>
        <v>0</v>
      </c>
      <c r="P43" s="56" t="b">
        <f t="shared" si="5"/>
        <v>0</v>
      </c>
    </row>
    <row r="44" spans="2:16" ht="23.25" customHeight="1">
      <c r="B44" s="70">
        <v>39</v>
      </c>
      <c r="C44" s="48"/>
      <c r="D44" s="47"/>
      <c r="E44" s="45"/>
      <c r="F44" s="44"/>
      <c r="G44" s="73"/>
      <c r="H44" s="43"/>
      <c r="I44" s="43"/>
      <c r="J44" s="73"/>
      <c r="K44" s="64"/>
      <c r="L44" s="73"/>
      <c r="M44" s="46"/>
      <c r="N44" s="56">
        <f t="shared" si="3"/>
        <v>0</v>
      </c>
      <c r="O44" s="56">
        <f t="shared" si="4"/>
        <v>0</v>
      </c>
      <c r="P44" s="56" t="b">
        <f t="shared" si="5"/>
        <v>0</v>
      </c>
    </row>
    <row r="45" spans="2:16" ht="23.25" customHeight="1">
      <c r="B45" s="70">
        <v>40</v>
      </c>
      <c r="C45" s="48"/>
      <c r="D45" s="47"/>
      <c r="E45" s="45"/>
      <c r="F45" s="44"/>
      <c r="G45" s="73"/>
      <c r="H45" s="43"/>
      <c r="I45" s="43"/>
      <c r="J45" s="73"/>
      <c r="K45" s="64"/>
      <c r="L45" s="73"/>
      <c r="M45" s="46"/>
      <c r="N45" s="56">
        <f t="shared" si="3"/>
        <v>0</v>
      </c>
      <c r="O45" s="56">
        <f t="shared" si="4"/>
        <v>0</v>
      </c>
      <c r="P45" s="56" t="b">
        <f t="shared" si="5"/>
        <v>0</v>
      </c>
    </row>
    <row r="46" spans="2:16" ht="23.25" customHeight="1">
      <c r="B46" s="70">
        <v>41</v>
      </c>
      <c r="C46" s="48"/>
      <c r="D46" s="47"/>
      <c r="E46" s="45"/>
      <c r="F46" s="44"/>
      <c r="G46" s="73"/>
      <c r="H46" s="43"/>
      <c r="I46" s="43"/>
      <c r="J46" s="73"/>
      <c r="K46" s="64"/>
      <c r="L46" s="73"/>
      <c r="M46" s="46"/>
      <c r="N46" s="56">
        <f t="shared" si="3"/>
        <v>0</v>
      </c>
      <c r="O46" s="56">
        <f t="shared" si="4"/>
        <v>0</v>
      </c>
      <c r="P46" s="56" t="b">
        <f t="shared" si="5"/>
        <v>0</v>
      </c>
    </row>
    <row r="47" spans="2:16" ht="23.25" customHeight="1">
      <c r="B47" s="70">
        <v>42</v>
      </c>
      <c r="C47" s="48"/>
      <c r="D47" s="47"/>
      <c r="E47" s="45"/>
      <c r="F47" s="44"/>
      <c r="G47" s="73"/>
      <c r="H47" s="43"/>
      <c r="I47" s="43"/>
      <c r="J47" s="73"/>
      <c r="K47" s="64"/>
      <c r="L47" s="73"/>
      <c r="M47" s="46"/>
      <c r="N47" s="56">
        <f t="shared" si="3"/>
        <v>0</v>
      </c>
      <c r="O47" s="56">
        <f t="shared" si="4"/>
        <v>0</v>
      </c>
      <c r="P47" s="56" t="b">
        <f t="shared" si="5"/>
        <v>0</v>
      </c>
    </row>
    <row r="48" spans="2:16" ht="23.25" customHeight="1">
      <c r="B48" s="70">
        <v>43</v>
      </c>
      <c r="C48" s="48"/>
      <c r="D48" s="47"/>
      <c r="E48" s="45"/>
      <c r="F48" s="44"/>
      <c r="G48" s="73"/>
      <c r="H48" s="43"/>
      <c r="I48" s="43"/>
      <c r="J48" s="73"/>
      <c r="K48" s="64"/>
      <c r="L48" s="73"/>
      <c r="M48" s="46"/>
      <c r="N48" s="56">
        <f t="shared" si="3"/>
        <v>0</v>
      </c>
      <c r="O48" s="56">
        <f t="shared" si="4"/>
        <v>0</v>
      </c>
      <c r="P48" s="56" t="b">
        <f t="shared" si="5"/>
        <v>0</v>
      </c>
    </row>
    <row r="49" spans="2:16" ht="23.25" customHeight="1">
      <c r="B49" s="70">
        <v>44</v>
      </c>
      <c r="C49" s="48"/>
      <c r="D49" s="47"/>
      <c r="E49" s="45"/>
      <c r="F49" s="44"/>
      <c r="G49" s="73"/>
      <c r="H49" s="43"/>
      <c r="I49" s="43"/>
      <c r="J49" s="73"/>
      <c r="K49" s="64"/>
      <c r="L49" s="73"/>
      <c r="M49" s="46"/>
      <c r="N49" s="56">
        <f t="shared" si="3"/>
        <v>0</v>
      </c>
      <c r="O49" s="56">
        <f t="shared" si="4"/>
        <v>0</v>
      </c>
      <c r="P49" s="56" t="b">
        <f t="shared" si="5"/>
        <v>0</v>
      </c>
    </row>
    <row r="50" spans="2:16" ht="23.25" customHeight="1">
      <c r="B50" s="70">
        <v>45</v>
      </c>
      <c r="C50" s="48"/>
      <c r="D50" s="47"/>
      <c r="E50" s="45"/>
      <c r="F50" s="44"/>
      <c r="G50" s="73"/>
      <c r="H50" s="43"/>
      <c r="I50" s="43"/>
      <c r="J50" s="73"/>
      <c r="K50" s="64"/>
      <c r="L50" s="73"/>
      <c r="M50" s="46"/>
      <c r="N50" s="56">
        <f t="shared" si="3"/>
        <v>0</v>
      </c>
      <c r="O50" s="56">
        <f t="shared" si="4"/>
        <v>0</v>
      </c>
      <c r="P50" s="56" t="b">
        <f t="shared" si="5"/>
        <v>0</v>
      </c>
    </row>
    <row r="51" spans="2:16" ht="23.25" customHeight="1">
      <c r="B51" s="70">
        <v>46</v>
      </c>
      <c r="C51" s="48"/>
      <c r="D51" s="47"/>
      <c r="E51" s="45"/>
      <c r="F51" s="44"/>
      <c r="G51" s="73"/>
      <c r="H51" s="43"/>
      <c r="I51" s="43"/>
      <c r="J51" s="73"/>
      <c r="K51" s="64"/>
      <c r="L51" s="73"/>
      <c r="M51" s="46"/>
      <c r="N51" s="56">
        <f t="shared" si="3"/>
        <v>0</v>
      </c>
      <c r="O51" s="56">
        <f t="shared" si="4"/>
        <v>0</v>
      </c>
      <c r="P51" s="56" t="b">
        <f t="shared" si="5"/>
        <v>0</v>
      </c>
    </row>
    <row r="52" spans="2:16" ht="23.25" customHeight="1">
      <c r="B52" s="70">
        <v>47</v>
      </c>
      <c r="C52" s="48"/>
      <c r="D52" s="47"/>
      <c r="E52" s="45"/>
      <c r="F52" s="44"/>
      <c r="G52" s="73"/>
      <c r="H52" s="43"/>
      <c r="I52" s="43"/>
      <c r="J52" s="73"/>
      <c r="K52" s="64"/>
      <c r="L52" s="73"/>
      <c r="M52" s="46"/>
      <c r="N52" s="56">
        <f t="shared" si="3"/>
        <v>0</v>
      </c>
      <c r="O52" s="56">
        <f t="shared" si="4"/>
        <v>0</v>
      </c>
      <c r="P52" s="56" t="b">
        <f t="shared" si="5"/>
        <v>0</v>
      </c>
    </row>
    <row r="53" spans="2:16" ht="23.25" customHeight="1">
      <c r="B53" s="70">
        <v>48</v>
      </c>
      <c r="C53" s="48"/>
      <c r="D53" s="47"/>
      <c r="E53" s="45"/>
      <c r="F53" s="44"/>
      <c r="G53" s="73"/>
      <c r="H53" s="43"/>
      <c r="I53" s="43"/>
      <c r="J53" s="73"/>
      <c r="K53" s="64"/>
      <c r="L53" s="73"/>
      <c r="M53" s="42"/>
      <c r="N53" s="56">
        <f t="shared" si="3"/>
        <v>0</v>
      </c>
      <c r="O53" s="56">
        <f t="shared" si="4"/>
        <v>0</v>
      </c>
      <c r="P53" s="56" t="b">
        <f t="shared" si="5"/>
        <v>0</v>
      </c>
    </row>
    <row r="54" spans="2:16" ht="23.25" customHeight="1">
      <c r="B54" s="70">
        <v>49</v>
      </c>
      <c r="C54" s="48"/>
      <c r="D54" s="47"/>
      <c r="E54" s="45"/>
      <c r="F54" s="44"/>
      <c r="G54" s="73"/>
      <c r="H54" s="43"/>
      <c r="I54" s="43"/>
      <c r="J54" s="73"/>
      <c r="K54" s="64"/>
      <c r="L54" s="73"/>
      <c r="M54" s="42"/>
      <c r="N54" s="56">
        <f t="shared" si="3"/>
        <v>0</v>
      </c>
      <c r="O54" s="56">
        <f t="shared" si="4"/>
        <v>0</v>
      </c>
      <c r="P54" s="56" t="b">
        <f t="shared" si="5"/>
        <v>0</v>
      </c>
    </row>
    <row r="55" spans="2:16" ht="23.25" customHeight="1">
      <c r="B55" s="70">
        <v>50</v>
      </c>
      <c r="C55" s="48"/>
      <c r="D55" s="47"/>
      <c r="E55" s="45"/>
      <c r="F55" s="44"/>
      <c r="G55" s="73"/>
      <c r="H55" s="43"/>
      <c r="I55" s="43"/>
      <c r="J55" s="73"/>
      <c r="K55" s="64"/>
      <c r="L55" s="73"/>
      <c r="M55" s="42"/>
      <c r="N55" s="56">
        <f t="shared" si="3"/>
        <v>0</v>
      </c>
      <c r="O55" s="56">
        <f t="shared" si="4"/>
        <v>0</v>
      </c>
      <c r="P55" s="56" t="b">
        <f t="shared" si="5"/>
        <v>0</v>
      </c>
    </row>
    <row r="56" spans="2:16" ht="23.25" customHeight="1">
      <c r="B56" s="70">
        <v>51</v>
      </c>
      <c r="C56" s="48"/>
      <c r="D56" s="47"/>
      <c r="E56" s="45"/>
      <c r="F56" s="44"/>
      <c r="G56" s="73"/>
      <c r="H56" s="43"/>
      <c r="I56" s="43"/>
      <c r="J56" s="73"/>
      <c r="K56" s="64"/>
      <c r="L56" s="73"/>
      <c r="M56" s="42"/>
      <c r="N56" s="56">
        <f t="shared" si="3"/>
        <v>0</v>
      </c>
      <c r="O56" s="56">
        <f t="shared" si="4"/>
        <v>0</v>
      </c>
      <c r="P56" s="56" t="b">
        <f t="shared" si="5"/>
        <v>0</v>
      </c>
    </row>
    <row r="57" spans="2:16" ht="23.25" customHeight="1">
      <c r="B57" s="70">
        <v>52</v>
      </c>
      <c r="C57" s="48"/>
      <c r="D57" s="47"/>
      <c r="E57" s="45"/>
      <c r="F57" s="44"/>
      <c r="G57" s="73"/>
      <c r="H57" s="43"/>
      <c r="I57" s="43"/>
      <c r="J57" s="73"/>
      <c r="K57" s="64"/>
      <c r="L57" s="73"/>
      <c r="M57" s="42"/>
      <c r="N57" s="56">
        <f t="shared" si="3"/>
        <v>0</v>
      </c>
      <c r="O57" s="56">
        <f t="shared" si="4"/>
        <v>0</v>
      </c>
      <c r="P57" s="56" t="b">
        <f t="shared" si="5"/>
        <v>0</v>
      </c>
    </row>
    <row r="58" spans="2:16" ht="23.25" customHeight="1">
      <c r="B58" s="70">
        <v>53</v>
      </c>
      <c r="C58" s="48"/>
      <c r="D58" s="47"/>
      <c r="E58" s="45"/>
      <c r="F58" s="44"/>
      <c r="G58" s="73"/>
      <c r="H58" s="43"/>
      <c r="I58" s="43"/>
      <c r="J58" s="73"/>
      <c r="K58" s="64"/>
      <c r="L58" s="73"/>
      <c r="M58" s="42"/>
      <c r="N58" s="56">
        <f t="shared" si="3"/>
        <v>0</v>
      </c>
      <c r="O58" s="56">
        <f t="shared" si="4"/>
        <v>0</v>
      </c>
      <c r="P58" s="56" t="b">
        <f t="shared" si="5"/>
        <v>0</v>
      </c>
    </row>
    <row r="59" spans="2:16">
      <c r="M59" s="42"/>
    </row>
    <row r="60" spans="2:16">
      <c r="M60" s="42"/>
    </row>
    <row r="61" spans="2:16">
      <c r="M61" s="42"/>
    </row>
    <row r="62" spans="2:16">
      <c r="M62" s="42"/>
    </row>
    <row r="63" spans="2:16">
      <c r="M63" s="42"/>
    </row>
    <row r="64" spans="2:16">
      <c r="M64" s="42"/>
    </row>
    <row r="65" spans="13:13">
      <c r="M65" s="42"/>
    </row>
    <row r="66" spans="13:13">
      <c r="M66" s="42"/>
    </row>
    <row r="67" spans="13:13">
      <c r="M67" s="42"/>
    </row>
    <row r="68" spans="13:13">
      <c r="M68" s="42"/>
    </row>
    <row r="69" spans="13:13">
      <c r="M69" s="42"/>
    </row>
    <row r="70" spans="13:13">
      <c r="M70" s="42"/>
    </row>
  </sheetData>
  <mergeCells count="7">
    <mergeCell ref="L4:L5"/>
    <mergeCell ref="C4:C5"/>
    <mergeCell ref="D4:E5"/>
    <mergeCell ref="F4:F5"/>
    <mergeCell ref="G4:G5"/>
    <mergeCell ref="H4:J4"/>
    <mergeCell ref="K4:K5"/>
  </mergeCells>
  <phoneticPr fontId="35"/>
  <conditionalFormatting sqref="F6">
    <cfRule type="expression" dxfId="41" priority="2">
      <formula>$P6=TRUE</formula>
    </cfRule>
  </conditionalFormatting>
  <conditionalFormatting sqref="F7:F58">
    <cfRule type="expression" dxfId="40" priority="1">
      <formula>$P7=TRUE</formula>
    </cfRule>
  </conditionalFormatting>
  <dataValidations count="1">
    <dataValidation type="list" imeMode="on" allowBlank="1" showInputMessage="1" showErrorMessage="1" promptTitle="ドロップダウンリストから選択してください。" sqref="F6:F58" xr:uid="{00000000-0002-0000-0800-000000000000}">
      <formula1>$N$4:$N$5</formula1>
    </dataValidation>
  </dataValidations>
  <pageMargins left="0.74803149606299213" right="0.31496062992125984" top="0.74803149606299213" bottom="0.43307086614173229" header="0.31496062992125984" footer="0.31496062992125984"/>
  <pageSetup paperSize="9" scale="88" fitToHeight="2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30</vt:i4>
      </vt:variant>
    </vt:vector>
  </HeadingPairs>
  <TitlesOfParts>
    <vt:vector size="48" baseType="lpstr">
      <vt:lpstr>表紙</vt:lpstr>
      <vt:lpstr>収入（内訳）</vt:lpstr>
      <vt:lpstr>収入（計）</vt:lpstr>
      <vt:lpstr>人件費</vt:lpstr>
      <vt:lpstr>家屋費（選挙事務所費）</vt:lpstr>
      <vt:lpstr>家屋費（集合会場費等）</vt:lpstr>
      <vt:lpstr>通信費</vt:lpstr>
      <vt:lpstr>交通費</vt:lpstr>
      <vt:lpstr>印刷費</vt:lpstr>
      <vt:lpstr>広告費</vt:lpstr>
      <vt:lpstr>文具費</vt:lpstr>
      <vt:lpstr>食料費</vt:lpstr>
      <vt:lpstr>休泊費</vt:lpstr>
      <vt:lpstr>雑費</vt:lpstr>
      <vt:lpstr>支出内訳（一覧）</vt:lpstr>
      <vt:lpstr>支出（計・宣誓書）</vt:lpstr>
      <vt:lpstr>徴難明細</vt:lpstr>
      <vt:lpstr>振込明細</vt:lpstr>
      <vt:lpstr>印刷費!Print_Area</vt:lpstr>
      <vt:lpstr>'家屋費（集合会場費等）'!Print_Area</vt:lpstr>
      <vt:lpstr>'家屋費（選挙事務所費）'!Print_Area</vt:lpstr>
      <vt:lpstr>休泊費!Print_Area</vt:lpstr>
      <vt:lpstr>交通費!Print_Area</vt:lpstr>
      <vt:lpstr>広告費!Print_Area</vt:lpstr>
      <vt:lpstr>雑費!Print_Area</vt:lpstr>
      <vt:lpstr>'支出（計・宣誓書）'!Print_Area</vt:lpstr>
      <vt:lpstr>'支出内訳（一覧）'!Print_Area</vt:lpstr>
      <vt:lpstr>'収入（計）'!Print_Area</vt:lpstr>
      <vt:lpstr>'収入（内訳）'!Print_Area</vt:lpstr>
      <vt:lpstr>食料費!Print_Area</vt:lpstr>
      <vt:lpstr>振込明細!Print_Area</vt:lpstr>
      <vt:lpstr>人件費!Print_Area</vt:lpstr>
      <vt:lpstr>徴難明細!Print_Area</vt:lpstr>
      <vt:lpstr>通信費!Print_Area</vt:lpstr>
      <vt:lpstr>表紙!Print_Area</vt:lpstr>
      <vt:lpstr>文具費!Print_Area</vt:lpstr>
      <vt:lpstr>印刷費!Print_Titles</vt:lpstr>
      <vt:lpstr>'家屋費（集合会場費等）'!Print_Titles</vt:lpstr>
      <vt:lpstr>'家屋費（選挙事務所費）'!Print_Titles</vt:lpstr>
      <vt:lpstr>休泊費!Print_Titles</vt:lpstr>
      <vt:lpstr>交通費!Print_Titles</vt:lpstr>
      <vt:lpstr>広告費!Print_Titles</vt:lpstr>
      <vt:lpstr>雑費!Print_Titles</vt:lpstr>
      <vt:lpstr>'収入（内訳）'!Print_Titles</vt:lpstr>
      <vt:lpstr>食料費!Print_Titles</vt:lpstr>
      <vt:lpstr>人件費!Print_Titles</vt:lpstr>
      <vt:lpstr>通信費!Print_Titles</vt:lpstr>
      <vt:lpstr>文具費!Print_Titles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2026-02-16T07:05:11Z</dcterms:created>
  <dcterms:modified xsi:type="dcterms:W3CDTF">2026-02-16T10:00:28Z</dcterms:modified>
</cp:coreProperties>
</file>